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86139\Desktop\工作\2020寰行中国\报价\"/>
    </mc:Choice>
  </mc:AlternateContent>
  <xr:revisionPtr revIDLastSave="0" documentId="13_ncr:1_{20714EF0-3531-49B4-A46F-094D8EC05B72}" xr6:coauthVersionLast="46" xr6:coauthVersionMax="46" xr10:uidLastSave="{00000000-0000-0000-0000-000000000000}"/>
  <bookViews>
    <workbookView xWindow="-103" yWindow="-103" windowWidth="16663" windowHeight="8863" tabRatio="684" xr2:uid="{00000000-000D-0000-FFFF-FFFF00000000}"/>
  </bookViews>
  <sheets>
    <sheet name="项目体验及物料" sheetId="17" r:id="rId1"/>
  </sheets>
  <calcPr calcId="181029" concurrentCalc="0"/>
</workbook>
</file>

<file path=xl/calcChain.xml><?xml version="1.0" encoding="utf-8"?>
<calcChain xmlns="http://schemas.openxmlformats.org/spreadsheetml/2006/main">
  <c r="E16" i="17" l="1"/>
  <c r="E17" i="17"/>
  <c r="E18" i="17"/>
  <c r="E4" i="17"/>
  <c r="E5" i="17"/>
  <c r="E7" i="17"/>
  <c r="E8" i="17"/>
  <c r="E9" i="17"/>
  <c r="E10" i="17"/>
  <c r="E23" i="17"/>
  <c r="E24" i="17"/>
  <c r="E12" i="17"/>
  <c r="E13" i="17"/>
  <c r="E14" i="17"/>
  <c r="E15" i="17"/>
  <c r="E20" i="17"/>
  <c r="E21" i="17"/>
  <c r="E25" i="17"/>
  <c r="E26" i="17"/>
</calcChain>
</file>

<file path=xl/sharedStrings.xml><?xml version="1.0" encoding="utf-8"?>
<sst xmlns="http://schemas.openxmlformats.org/spreadsheetml/2006/main" count="47" uniqueCount="42">
  <si>
    <t>Detail Description</t>
  </si>
  <si>
    <t xml:space="preserve">Unit Price </t>
  </si>
  <si>
    <t>Day</t>
  </si>
  <si>
    <t>Sub Total</t>
  </si>
  <si>
    <t>次数</t>
  </si>
  <si>
    <t>合计</t>
  </si>
  <si>
    <t>嘉宾50+工作人员10+摄影摄像5</t>
    <phoneticPr fontId="2" type="noConversion"/>
  </si>
  <si>
    <t>小计</t>
  </si>
  <si>
    <t>单价</t>
  </si>
  <si>
    <t>备注</t>
  </si>
  <si>
    <t>Remarks</t>
  </si>
  <si>
    <t>丽江</t>
  </si>
  <si>
    <t>描述</t>
  </si>
  <si>
    <t xml:space="preserve">数量 </t>
  </si>
  <si>
    <t>Qty</t>
  </si>
  <si>
    <t>昆明</t>
  </si>
  <si>
    <t>云南凤凰山天文台体验</t>
  </si>
  <si>
    <t>日晷广场+太阳历广场+天问楼参观+天象馆球幕影院体验</t>
  </si>
  <si>
    <t>昆明抚仙湖</t>
  </si>
  <si>
    <t>抚仙湖太阳观测站专家讲解</t>
  </si>
  <si>
    <t>抚仙湖明星渔洞帆船体验</t>
  </si>
  <si>
    <t>嘉宾50+摄影摄像5，大帆船2艘</t>
  </si>
  <si>
    <t>《印象·丽江》演出票</t>
  </si>
  <si>
    <t>抚仙湖</t>
  </si>
  <si>
    <t>抚仙湖太阳观测站体验</t>
  </si>
  <si>
    <t>云南凤凰山天文台专家讲解</t>
  </si>
  <si>
    <t>天文台讲解</t>
    <phoneticPr fontId="2" type="noConversion"/>
  </si>
  <si>
    <t>丽江甘海子门票</t>
    <phoneticPr fontId="2" type="noConversion"/>
  </si>
  <si>
    <t>大帆船2艘</t>
    <phoneticPr fontId="2" type="noConversion"/>
  </si>
  <si>
    <t>抚仙湖茶歇</t>
    <phoneticPr fontId="2" type="noConversion"/>
  </si>
  <si>
    <t>贺老师等三位专家</t>
    <phoneticPr fontId="2" type="noConversion"/>
  </si>
  <si>
    <t>嘉宾50+摄影摄像5</t>
    <phoneticPr fontId="2" type="noConversion"/>
  </si>
  <si>
    <t>昆明</t>
    <phoneticPr fontId="2" type="noConversion"/>
  </si>
  <si>
    <t>云南气象馆专家</t>
    <phoneticPr fontId="2" type="noConversion"/>
  </si>
  <si>
    <t>云南气象馆会议室</t>
    <phoneticPr fontId="2" type="noConversion"/>
  </si>
  <si>
    <t>半天使用</t>
    <phoneticPr fontId="2" type="noConversion"/>
  </si>
  <si>
    <t>专家2人</t>
    <phoneticPr fontId="2" type="noConversion"/>
  </si>
  <si>
    <t>抚仙湖用车（机场-抚仙湖酒店）45座</t>
    <phoneticPr fontId="2" type="noConversion"/>
  </si>
  <si>
    <t>抚仙湖用车（机场-抚仙湖酒店）gl8</t>
    <phoneticPr fontId="2" type="noConversion"/>
  </si>
  <si>
    <t>抚仙湖用车（机场-抚仙湖酒店）35座</t>
    <phoneticPr fontId="2" type="noConversion"/>
  </si>
  <si>
    <t>媒体伴手礼</t>
    <phoneticPr fontId="2" type="noConversion"/>
  </si>
  <si>
    <t>优惠合计（含增值税6%）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</si>
</sst>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¥&quot;* #,##0.00_ ;_ &quot;¥&quot;* \-#,##0.00_ ;_ &quot;¥&quot;* &quot;-&quot;??_ ;_ @_ "/>
    <numFmt numFmtId="176" formatCode="_-* #,##0.00_-;\-* #,##0.00_-;_-* &quot;-&quot;??_-;_-@_-"/>
    <numFmt numFmtId="177" formatCode="#,##0&quot; &quot;;\(#,##0\)"/>
    <numFmt numFmtId="178" formatCode="[$¥-804]#,##0"/>
  </numFmts>
  <fonts count="20">
    <font>
      <sz val="12"/>
      <color indexed="8"/>
      <name val="宋体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0"/>
      <name val="Verdana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微软雅黑"/>
      <family val="2"/>
      <charset val="134"/>
    </font>
    <font>
      <sz val="10"/>
      <name val="Arial"/>
      <family val="2"/>
    </font>
    <font>
      <sz val="12"/>
      <name val="微软雅黑"/>
      <family val="2"/>
      <charset val="134"/>
    </font>
    <font>
      <b/>
      <sz val="12"/>
      <color indexed="9"/>
      <name val="Morandi-Light"/>
      <family val="2"/>
    </font>
    <font>
      <sz val="12"/>
      <color indexed="8"/>
      <name val="Morandi-Light"/>
      <family val="2"/>
    </font>
    <font>
      <sz val="12"/>
      <name val="Morandi-Light"/>
      <family val="2"/>
    </font>
    <font>
      <sz val="12"/>
      <color theme="1"/>
      <name val="微软雅黑"/>
      <family val="2"/>
      <charset val="134"/>
    </font>
    <font>
      <sz val="18"/>
      <color indexed="8"/>
      <name val="宋体"/>
      <family val="3"/>
      <charset val="134"/>
    </font>
    <font>
      <sz val="18"/>
      <color indexed="8"/>
      <name val="方正德赛黑简体 504L"/>
      <charset val="134"/>
    </font>
    <font>
      <b/>
      <sz val="18"/>
      <color indexed="8"/>
      <name val="Morandi-Light"/>
      <family val="2"/>
    </font>
    <font>
      <b/>
      <sz val="18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8">
    <xf numFmtId="0" fontId="0" fillId="0" borderId="0" applyNumberFormat="0" applyFill="0" applyBorder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6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>
      <alignment vertical="center"/>
    </xf>
    <xf numFmtId="0" fontId="8" fillId="0" borderId="0" applyNumberFormat="0" applyFill="0" applyBorder="0" applyProtection="0"/>
    <xf numFmtId="0" fontId="7" fillId="0" borderId="0">
      <alignment vertical="center"/>
    </xf>
  </cellStyleXfs>
  <cellXfs count="57"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12" fillId="2" borderId="1" xfId="0" applyNumberFormat="1" applyFont="1" applyFill="1" applyBorder="1" applyAlignment="1">
      <alignment horizontal="center" vertical="center" wrapText="1"/>
    </xf>
    <xf numFmtId="178" fontId="12" fillId="2" borderId="1" xfId="26" applyNumberFormat="1" applyFont="1" applyFill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/>
    <xf numFmtId="0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9" fontId="13" fillId="4" borderId="1" xfId="0" applyNumberFormat="1" applyFont="1" applyFill="1" applyBorder="1" applyAlignment="1">
      <alignment horizontal="left" vertical="center"/>
    </xf>
    <xf numFmtId="178" fontId="11" fillId="0" borderId="2" xfId="0" applyNumberFormat="1" applyFont="1" applyFill="1" applyBorder="1" applyAlignment="1">
      <alignment horizontal="center" wrapText="1"/>
    </xf>
    <xf numFmtId="177" fontId="11" fillId="0" borderId="2" xfId="0" applyNumberFormat="1" applyFont="1" applyFill="1" applyBorder="1" applyAlignment="1">
      <alignment horizontal="center" wrapText="1"/>
    </xf>
    <xf numFmtId="178" fontId="11" fillId="0" borderId="2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49" fontId="12" fillId="2" borderId="3" xfId="0" applyNumberFormat="1" applyFont="1" applyFill="1" applyBorder="1" applyAlignment="1">
      <alignment horizontal="center" vertical="center" wrapText="1"/>
    </xf>
    <xf numFmtId="178" fontId="12" fillId="2" borderId="4" xfId="26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left" vertical="center"/>
    </xf>
    <xf numFmtId="49" fontId="13" fillId="4" borderId="6" xfId="0" applyNumberFormat="1" applyFont="1" applyFill="1" applyBorder="1" applyAlignment="1">
      <alignment horizontal="left" vertical="center"/>
    </xf>
    <xf numFmtId="49" fontId="13" fillId="4" borderId="7" xfId="0" applyNumberFormat="1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left" vertical="center"/>
    </xf>
    <xf numFmtId="178" fontId="15" fillId="0" borderId="8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 wrapText="1"/>
    </xf>
    <xf numFmtId="178" fontId="11" fillId="0" borderId="8" xfId="26" applyNumberFormat="1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left" vertical="center"/>
    </xf>
    <xf numFmtId="178" fontId="11" fillId="0" borderId="8" xfId="0" applyNumberFormat="1" applyFont="1" applyFill="1" applyBorder="1" applyAlignment="1">
      <alignment horizontal="center" vertical="center"/>
    </xf>
    <xf numFmtId="49" fontId="9" fillId="0" borderId="9" xfId="0" applyNumberFormat="1" applyFont="1" applyBorder="1" applyAlignment="1">
      <alignment horizontal="left" vertical="center"/>
    </xf>
    <xf numFmtId="49" fontId="13" fillId="4" borderId="6" xfId="0" applyNumberFormat="1" applyFont="1" applyFill="1" applyBorder="1" applyAlignment="1">
      <alignment vertical="center" wrapText="1"/>
    </xf>
    <xf numFmtId="49" fontId="13" fillId="4" borderId="2" xfId="0" applyNumberFormat="1" applyFont="1" applyFill="1" applyBorder="1" applyAlignment="1">
      <alignment vertical="center" wrapText="1"/>
    </xf>
    <xf numFmtId="49" fontId="13" fillId="4" borderId="7" xfId="0" applyNumberFormat="1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left" wrapText="1"/>
    </xf>
    <xf numFmtId="178" fontId="11" fillId="0" borderId="8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49" fontId="11" fillId="0" borderId="9" xfId="0" applyNumberFormat="1" applyFont="1" applyFill="1" applyBorder="1" applyAlignment="1">
      <alignment horizontal="left"/>
    </xf>
    <xf numFmtId="0" fontId="11" fillId="0" borderId="6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 wrapText="1"/>
    </xf>
    <xf numFmtId="178" fontId="11" fillId="0" borderId="11" xfId="0" applyNumberFormat="1" applyFont="1" applyFill="1" applyBorder="1" applyAlignment="1">
      <alignment horizontal="center"/>
    </xf>
    <xf numFmtId="49" fontId="11" fillId="0" borderId="12" xfId="0" applyNumberFormat="1" applyFont="1" applyFill="1" applyBorder="1" applyAlignment="1"/>
    <xf numFmtId="49" fontId="14" fillId="4" borderId="6" xfId="0" applyNumberFormat="1" applyFont="1" applyFill="1" applyBorder="1" applyAlignment="1">
      <alignment vertical="center" wrapText="1"/>
    </xf>
    <xf numFmtId="49" fontId="14" fillId="4" borderId="2" xfId="0" applyNumberFormat="1" applyFont="1" applyFill="1" applyBorder="1" applyAlignment="1">
      <alignment vertical="center" wrapText="1"/>
    </xf>
    <xf numFmtId="49" fontId="14" fillId="4" borderId="7" xfId="0" applyNumberFormat="1" applyFont="1" applyFill="1" applyBorder="1" applyAlignment="1">
      <alignment vertical="center" wrapText="1"/>
    </xf>
    <xf numFmtId="49" fontId="11" fillId="0" borderId="7" xfId="0" applyNumberFormat="1" applyFont="1" applyFill="1" applyBorder="1" applyAlignment="1"/>
    <xf numFmtId="0" fontId="17" fillId="0" borderId="7" xfId="0" applyFont="1" applyBorder="1" applyAlignment="1"/>
    <xf numFmtId="49" fontId="11" fillId="0" borderId="6" xfId="0" applyNumberFormat="1" applyFont="1" applyFill="1" applyBorder="1" applyAlignment="1">
      <alignment horizontal="left" wrapText="1"/>
    </xf>
    <xf numFmtId="49" fontId="11" fillId="0" borderId="7" xfId="0" applyNumberFormat="1" applyFont="1" applyFill="1" applyBorder="1" applyAlignment="1">
      <alignment horizontal="left"/>
    </xf>
    <xf numFmtId="178" fontId="14" fillId="0" borderId="7" xfId="0" applyNumberFormat="1" applyFont="1" applyFill="1" applyBorder="1" applyAlignment="1">
      <alignment horizontal="center" vertical="center" wrapText="1"/>
    </xf>
    <xf numFmtId="49" fontId="18" fillId="3" borderId="6" xfId="0" applyNumberFormat="1" applyFont="1" applyFill="1" applyBorder="1" applyAlignment="1">
      <alignment horizontal="center" vertical="center"/>
    </xf>
    <xf numFmtId="178" fontId="1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178" fontId="18" fillId="3" borderId="2" xfId="26" applyNumberFormat="1" applyFont="1" applyFill="1" applyBorder="1" applyAlignment="1">
      <alignment horizontal="center" vertical="center"/>
    </xf>
    <xf numFmtId="3" fontId="18" fillId="3" borderId="7" xfId="0" applyNumberFormat="1" applyFont="1" applyFill="1" applyBorder="1" applyAlignment="1">
      <alignment horizontal="left" vertical="center"/>
    </xf>
    <xf numFmtId="49" fontId="19" fillId="3" borderId="13" xfId="0" applyNumberFormat="1" applyFont="1" applyFill="1" applyBorder="1" applyAlignment="1">
      <alignment horizontal="center" vertical="center"/>
    </xf>
    <xf numFmtId="178" fontId="18" fillId="3" borderId="14" xfId="0" applyNumberFormat="1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178" fontId="18" fillId="3" borderId="14" xfId="26" applyNumberFormat="1" applyFont="1" applyFill="1" applyBorder="1" applyAlignment="1">
      <alignment horizontal="center" vertical="center"/>
    </xf>
    <xf numFmtId="3" fontId="18" fillId="3" borderId="15" xfId="0" applyNumberFormat="1" applyFont="1" applyFill="1" applyBorder="1" applyAlignment="1">
      <alignment horizontal="left" vertical="center"/>
    </xf>
  </cellXfs>
  <cellStyles count="38">
    <cellStyle name="_ET_STYLE_NoName_00_" xfId="12" xr:uid="{00000000-0005-0000-0000-000000000000}"/>
    <cellStyle name="0,0_x000d__x000a_NA_x000d__x000a_" xfId="9" xr:uid="{00000000-0005-0000-0000-000001000000}"/>
    <cellStyle name="Normal 2" xfId="36" xr:uid="{00000000-0005-0000-0000-000023000000}"/>
    <cellStyle name="常规" xfId="0" builtinId="0"/>
    <cellStyle name="常规 2" xfId="35" xr:uid="{00000000-0005-0000-0000-000024000000}"/>
    <cellStyle name="常规 3" xfId="37" xr:uid="{00000000-0005-0000-0000-000025000000}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10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货币 2" xfId="13" xr:uid="{00000000-0005-0000-0000-000027000000}"/>
    <cellStyle name="千位分隔" xfId="26" builtinId="3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1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FFFF00"/>
      <rgbColor rgb="FFCCC0D9"/>
      <rgbColor rgb="FFBDC0BF"/>
      <rgbColor rgb="FFFFC000"/>
      <rgbColor rgb="FFC00000"/>
      <rgbColor rgb="FFFF0000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IR27"/>
  <sheetViews>
    <sheetView tabSelected="1" topLeftCell="A19" zoomScale="50" zoomScaleNormal="50" workbookViewId="0">
      <selection activeCell="F8" sqref="F8"/>
    </sheetView>
  </sheetViews>
  <sheetFormatPr defaultRowHeight="15"/>
  <cols>
    <col min="1" max="1" width="70.2109375" customWidth="1"/>
    <col min="2" max="2" width="11.640625" style="1" bestFit="1" customWidth="1"/>
    <col min="3" max="3" width="5.140625" style="1" bestFit="1" customWidth="1"/>
    <col min="4" max="4" width="5.5" style="1" bestFit="1" customWidth="1"/>
    <col min="5" max="5" width="15.140625" style="1" bestFit="1" customWidth="1"/>
    <col min="6" max="6" width="73" bestFit="1" customWidth="1"/>
  </cols>
  <sheetData>
    <row r="1" spans="1:252" ht="21.45" customHeight="1">
      <c r="A1" s="13" t="s">
        <v>12</v>
      </c>
      <c r="B1" s="14" t="s">
        <v>8</v>
      </c>
      <c r="C1" s="15" t="s">
        <v>13</v>
      </c>
      <c r="D1" s="15" t="s">
        <v>4</v>
      </c>
      <c r="E1" s="14" t="s">
        <v>7</v>
      </c>
      <c r="F1" s="16" t="s">
        <v>9</v>
      </c>
    </row>
    <row r="2" spans="1:252" ht="24" customHeight="1">
      <c r="A2" s="17" t="s">
        <v>0</v>
      </c>
      <c r="B2" s="3" t="s">
        <v>1</v>
      </c>
      <c r="C2" s="2" t="s">
        <v>14</v>
      </c>
      <c r="D2" s="2" t="s">
        <v>2</v>
      </c>
      <c r="E2" s="3" t="s">
        <v>3</v>
      </c>
      <c r="F2" s="18" t="s">
        <v>10</v>
      </c>
    </row>
    <row r="3" spans="1:252" s="7" customFormat="1" ht="33" customHeight="1">
      <c r="A3" s="19" t="s">
        <v>15</v>
      </c>
      <c r="B3" s="8"/>
      <c r="C3" s="8"/>
      <c r="D3" s="8"/>
      <c r="E3" s="8"/>
      <c r="F3" s="20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</row>
    <row r="4" spans="1:252" s="7" customFormat="1" ht="33" customHeight="1">
      <c r="A4" s="21" t="s">
        <v>25</v>
      </c>
      <c r="B4" s="22">
        <v>5000</v>
      </c>
      <c r="C4" s="23">
        <v>1</v>
      </c>
      <c r="D4" s="23">
        <v>3</v>
      </c>
      <c r="E4" s="24">
        <f t="shared" ref="E4:E5" si="0">B4*C4*D4</f>
        <v>15000</v>
      </c>
      <c r="F4" s="25" t="s">
        <v>26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</row>
    <row r="5" spans="1:252" s="7" customFormat="1" ht="33" customHeight="1">
      <c r="A5" s="21" t="s">
        <v>16</v>
      </c>
      <c r="B5" s="26">
        <v>80</v>
      </c>
      <c r="C5" s="23">
        <v>65</v>
      </c>
      <c r="D5" s="23">
        <v>1</v>
      </c>
      <c r="E5" s="24">
        <f t="shared" si="0"/>
        <v>5200</v>
      </c>
      <c r="F5" s="27" t="s">
        <v>17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</row>
    <row r="6" spans="1:252" s="5" customFormat="1" ht="33" customHeight="1">
      <c r="A6" s="28" t="s">
        <v>18</v>
      </c>
      <c r="B6" s="29"/>
      <c r="C6" s="29"/>
      <c r="D6" s="29"/>
      <c r="E6" s="29"/>
      <c r="F6" s="30"/>
    </row>
    <row r="7" spans="1:252" s="5" customFormat="1" ht="33" customHeight="1">
      <c r="A7" s="31" t="s">
        <v>24</v>
      </c>
      <c r="B7" s="32">
        <v>80</v>
      </c>
      <c r="C7" s="33">
        <v>65</v>
      </c>
      <c r="D7" s="33">
        <v>1</v>
      </c>
      <c r="E7" s="32">
        <f>B7*C7*D7</f>
        <v>5200</v>
      </c>
      <c r="F7" s="34" t="s">
        <v>6</v>
      </c>
    </row>
    <row r="8" spans="1:252" s="5" customFormat="1" ht="33" customHeight="1">
      <c r="A8" s="35" t="s">
        <v>19</v>
      </c>
      <c r="B8" s="32">
        <v>2000</v>
      </c>
      <c r="C8" s="33">
        <v>3</v>
      </c>
      <c r="D8" s="33">
        <v>1</v>
      </c>
      <c r="E8" s="32">
        <f>B8*C8*D8</f>
        <v>6000</v>
      </c>
      <c r="F8" s="36" t="s">
        <v>30</v>
      </c>
    </row>
    <row r="9" spans="1:252" s="5" customFormat="1" ht="33" customHeight="1">
      <c r="A9" s="35" t="s">
        <v>29</v>
      </c>
      <c r="B9" s="32">
        <v>55</v>
      </c>
      <c r="C9" s="33">
        <v>60</v>
      </c>
      <c r="D9" s="33">
        <v>1</v>
      </c>
      <c r="E9" s="32">
        <f>B9*C9*D9</f>
        <v>3300</v>
      </c>
      <c r="F9" s="36"/>
    </row>
    <row r="10" spans="1:252" s="5" customFormat="1" ht="33" customHeight="1">
      <c r="A10" s="35" t="s">
        <v>20</v>
      </c>
      <c r="B10" s="37">
        <v>190</v>
      </c>
      <c r="C10" s="33">
        <v>60</v>
      </c>
      <c r="D10" s="33">
        <v>1</v>
      </c>
      <c r="E10" s="32">
        <f>B10*C10*D10</f>
        <v>11400</v>
      </c>
      <c r="F10" s="38" t="s">
        <v>28</v>
      </c>
    </row>
    <row r="11" spans="1:252" s="5" customFormat="1" ht="33" customHeight="1">
      <c r="A11" s="39" t="s">
        <v>23</v>
      </c>
      <c r="B11" s="40"/>
      <c r="C11" s="40"/>
      <c r="D11" s="40"/>
      <c r="E11" s="40"/>
      <c r="F11" s="41"/>
    </row>
    <row r="12" spans="1:252" s="5" customFormat="1" ht="33" customHeight="1">
      <c r="A12" s="35" t="s">
        <v>20</v>
      </c>
      <c r="B12" s="11">
        <v>190</v>
      </c>
      <c r="C12" s="10">
        <v>55</v>
      </c>
      <c r="D12" s="12">
        <v>1</v>
      </c>
      <c r="E12" s="11">
        <f>B12*C12*D12</f>
        <v>10450</v>
      </c>
      <c r="F12" s="42" t="s">
        <v>21</v>
      </c>
    </row>
    <row r="13" spans="1:252" s="5" customFormat="1" ht="33" customHeight="1">
      <c r="A13" s="35" t="s">
        <v>29</v>
      </c>
      <c r="B13" s="32">
        <v>55</v>
      </c>
      <c r="C13" s="33">
        <v>55</v>
      </c>
      <c r="D13" s="33">
        <v>1</v>
      </c>
      <c r="E13" s="32">
        <f>B13*C13*D13</f>
        <v>3025</v>
      </c>
      <c r="F13" s="36"/>
    </row>
    <row r="14" spans="1:252" s="5" customFormat="1" ht="33" customHeight="1">
      <c r="A14" s="31" t="s">
        <v>24</v>
      </c>
      <c r="B14" s="32">
        <v>80</v>
      </c>
      <c r="C14" s="33">
        <v>55</v>
      </c>
      <c r="D14" s="33">
        <v>1</v>
      </c>
      <c r="E14" s="32">
        <f>B14*C14*D14</f>
        <v>4400</v>
      </c>
      <c r="F14" s="34" t="s">
        <v>31</v>
      </c>
    </row>
    <row r="15" spans="1:252" s="5" customFormat="1" ht="33" customHeight="1">
      <c r="A15" s="35" t="s">
        <v>19</v>
      </c>
      <c r="B15" s="32">
        <v>2000</v>
      </c>
      <c r="C15" s="33">
        <v>3</v>
      </c>
      <c r="D15" s="33">
        <v>1</v>
      </c>
      <c r="E15" s="32">
        <f>B15*C15*D15</f>
        <v>6000</v>
      </c>
      <c r="F15" s="36" t="s">
        <v>30</v>
      </c>
    </row>
    <row r="16" spans="1:252" s="5" customFormat="1" ht="33" customHeight="1">
      <c r="A16" s="35" t="s">
        <v>37</v>
      </c>
      <c r="B16" s="11">
        <v>2200</v>
      </c>
      <c r="C16" s="12">
        <v>3</v>
      </c>
      <c r="D16" s="33">
        <v>1</v>
      </c>
      <c r="E16" s="32">
        <f t="shared" ref="E16:E18" si="1">B16*C16*D16</f>
        <v>6600</v>
      </c>
      <c r="F16" s="43"/>
    </row>
    <row r="17" spans="1:6" s="5" customFormat="1" ht="33" customHeight="1">
      <c r="A17" s="35" t="s">
        <v>38</v>
      </c>
      <c r="B17" s="11">
        <v>1200</v>
      </c>
      <c r="C17" s="12">
        <v>9</v>
      </c>
      <c r="D17" s="33">
        <v>1</v>
      </c>
      <c r="E17" s="32">
        <f t="shared" si="1"/>
        <v>10800</v>
      </c>
      <c r="F17" s="43"/>
    </row>
    <row r="18" spans="1:6" s="5" customFormat="1" ht="33" customHeight="1">
      <c r="A18" s="35" t="s">
        <v>39</v>
      </c>
      <c r="B18" s="11">
        <v>1800</v>
      </c>
      <c r="C18" s="12">
        <v>2</v>
      </c>
      <c r="D18" s="33">
        <v>1</v>
      </c>
      <c r="E18" s="32">
        <f t="shared" si="1"/>
        <v>3600</v>
      </c>
      <c r="F18" s="43"/>
    </row>
    <row r="19" spans="1:6" s="5" customFormat="1" ht="33" customHeight="1">
      <c r="A19" s="39" t="s">
        <v>32</v>
      </c>
      <c r="B19" s="40"/>
      <c r="C19" s="40"/>
      <c r="D19" s="40"/>
      <c r="E19" s="40"/>
      <c r="F19" s="41"/>
    </row>
    <row r="20" spans="1:6" s="5" customFormat="1" ht="33" customHeight="1">
      <c r="A20" s="35" t="s">
        <v>33</v>
      </c>
      <c r="B20" s="11">
        <v>4500</v>
      </c>
      <c r="C20" s="10">
        <v>2</v>
      </c>
      <c r="D20" s="12">
        <v>1</v>
      </c>
      <c r="E20" s="11">
        <f>B20*C20*D20</f>
        <v>9000</v>
      </c>
      <c r="F20" s="42" t="s">
        <v>36</v>
      </c>
    </row>
    <row r="21" spans="1:6" s="5" customFormat="1" ht="33" customHeight="1">
      <c r="A21" s="35" t="s">
        <v>34</v>
      </c>
      <c r="B21" s="11">
        <v>4000</v>
      </c>
      <c r="C21" s="10">
        <v>1</v>
      </c>
      <c r="D21" s="12">
        <v>1</v>
      </c>
      <c r="E21" s="11">
        <f>B21*C21*D21</f>
        <v>4000</v>
      </c>
      <c r="F21" s="42" t="s">
        <v>35</v>
      </c>
    </row>
    <row r="22" spans="1:6" s="5" customFormat="1" ht="33" customHeight="1">
      <c r="A22" s="19" t="s">
        <v>11</v>
      </c>
      <c r="B22" s="8"/>
      <c r="C22" s="8"/>
      <c r="D22" s="8"/>
      <c r="E22" s="8"/>
      <c r="F22" s="20"/>
    </row>
    <row r="23" spans="1:6" s="5" customFormat="1" ht="33" customHeight="1">
      <c r="A23" s="44" t="s">
        <v>22</v>
      </c>
      <c r="B23" s="9">
        <v>385</v>
      </c>
      <c r="C23" s="10">
        <v>65</v>
      </c>
      <c r="D23" s="10">
        <v>2</v>
      </c>
      <c r="E23" s="11">
        <f t="shared" ref="E23:E24" si="2">B23*C23*D23</f>
        <v>50050</v>
      </c>
      <c r="F23" s="45"/>
    </row>
    <row r="24" spans="1:6" s="5" customFormat="1" ht="33" customHeight="1">
      <c r="A24" s="44" t="s">
        <v>27</v>
      </c>
      <c r="B24" s="9">
        <v>100</v>
      </c>
      <c r="C24" s="10">
        <v>65</v>
      </c>
      <c r="D24" s="10">
        <v>2</v>
      </c>
      <c r="E24" s="11">
        <f t="shared" si="2"/>
        <v>13000</v>
      </c>
      <c r="F24" s="45"/>
    </row>
    <row r="25" spans="1:6" s="5" customFormat="1" ht="33" customHeight="1">
      <c r="A25" s="44" t="s">
        <v>40</v>
      </c>
      <c r="B25" s="9">
        <v>295</v>
      </c>
      <c r="C25" s="10">
        <v>150</v>
      </c>
      <c r="D25" s="10">
        <v>1</v>
      </c>
      <c r="E25" s="11">
        <f>D25*C25*B25</f>
        <v>44250</v>
      </c>
      <c r="F25" s="46"/>
    </row>
    <row r="26" spans="1:6" s="4" customFormat="1" ht="33" customHeight="1">
      <c r="A26" s="47" t="s">
        <v>5</v>
      </c>
      <c r="B26" s="48"/>
      <c r="C26" s="49"/>
      <c r="D26" s="49"/>
      <c r="E26" s="50">
        <f>SUM(E3:E25)</f>
        <v>211275</v>
      </c>
      <c r="F26" s="51"/>
    </row>
    <row r="27" spans="1:6" ht="35.6" customHeight="1" thickBot="1">
      <c r="A27" s="52" t="s">
        <v>41</v>
      </c>
      <c r="B27" s="53"/>
      <c r="C27" s="54"/>
      <c r="D27" s="54"/>
      <c r="E27" s="55">
        <v>200000</v>
      </c>
      <c r="F27" s="56"/>
    </row>
  </sheetData>
  <phoneticPr fontId="2" type="noConversion"/>
  <conditionalFormatting sqref="C20:C24">
    <cfRule type="cellIs" dxfId="7" priority="23" stopIfTrue="1" operator="lessThan">
      <formula>0</formula>
    </cfRule>
  </conditionalFormatting>
  <conditionalFormatting sqref="C10">
    <cfRule type="cellIs" dxfId="6" priority="20" stopIfTrue="1" operator="lessThan">
      <formula>0</formula>
    </cfRule>
  </conditionalFormatting>
  <conditionalFormatting sqref="C4:D5">
    <cfRule type="cellIs" dxfId="5" priority="21" stopIfTrue="1" operator="lessThan">
      <formula>0</formula>
    </cfRule>
  </conditionalFormatting>
  <conditionalFormatting sqref="B23:D24">
    <cfRule type="cellIs" dxfId="4" priority="16" stopIfTrue="1" operator="lessThan">
      <formula>0</formula>
    </cfRule>
  </conditionalFormatting>
  <conditionalFormatting sqref="C12">
    <cfRule type="cellIs" dxfId="3" priority="11" stopIfTrue="1" operator="lessThan">
      <formula>0</formula>
    </cfRule>
  </conditionalFormatting>
  <conditionalFormatting sqref="B25">
    <cfRule type="cellIs" dxfId="2" priority="3" stopIfTrue="1" operator="lessThan">
      <formula>0</formula>
    </cfRule>
  </conditionalFormatting>
  <conditionalFormatting sqref="C25">
    <cfRule type="cellIs" dxfId="1" priority="2" stopIfTrue="1" operator="lessThan">
      <formula>0</formula>
    </cfRule>
  </conditionalFormatting>
  <conditionalFormatting sqref="C25:D25">
    <cfRule type="cellIs" dxfId="0" priority="1" stopIfTrue="1" operator="lessThan">
      <formula>0</formula>
    </cfRule>
  </conditionalFormatting>
  <dataValidations count="1">
    <dataValidation allowBlank="1" showErrorMessage="1" promptTitle="Beschreibung Tätigkeit" prompt="Bitte hier die Beschreibung der für die Ausführung der Dienstleistung erforderlichen Tätigkeit angeben." sqref="A22:B25" xr:uid="{00000000-0002-0000-0300-000000000000}"/>
  </dataValidations>
  <pageMargins left="1" right="1" top="1" bottom="1" header="0.5" footer="0.5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项目体验及物料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 Mu</dc:creator>
  <cp:lastModifiedBy>86139</cp:lastModifiedBy>
  <cp:lastPrinted>2021-04-01T04:15:29Z</cp:lastPrinted>
  <dcterms:created xsi:type="dcterms:W3CDTF">2018-09-02T05:26:22Z</dcterms:created>
  <dcterms:modified xsi:type="dcterms:W3CDTF">2021-04-01T04:15:55Z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