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<sst xmlns="http://schemas.openxmlformats.org/spreadsheetml/2006/main" count="54">
  <si>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</si>
  <si>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团号：HMPA-171115-STY564</t>
  </si>
  <si>
    <t>会议日期：2017.11.15-11.30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</si>
  <si>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</si>
  <si>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</si>
  <si>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</si>
  <si>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</si>
  <si>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</si>
  <si>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</si>
  <si>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</si>
  <si>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</si>
  <si>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</si>
  <si>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</si>
  <si>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</si>
  <si>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</si>
  <si>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</si>
  <si>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机票费</t>
  </si>
  <si>
    <t>发票及客户确认邮件已寄北京</t>
  </si>
  <si>
    <t>快递费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</si>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</sst>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14" fillId="24" borderId="9" applyNumberFormat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24" sqref="F2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625"/>
    <col min="8" max="8" width="1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15000</v>
      </c>
      <c r="G8" s="15">
        <v>0</v>
      </c>
      <c r="H8" s="15">
        <f>F8+G8</f>
        <v>15000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20</v>
      </c>
      <c r="G9" s="15">
        <v>0</v>
      </c>
      <c r="H9" s="15">
        <f t="shared" ref="H8:H45" si="0">F9+G9</f>
        <v>20</v>
      </c>
      <c r="I9" s="36" t="s">
        <v>18</v>
      </c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15020</v>
      </c>
      <c r="G13" s="19">
        <f t="shared" ref="G13:H13" si="1">SUM(G8:G12)</f>
        <v>0</v>
      </c>
      <c r="H13" s="19">
        <f t="shared" si="1"/>
        <v>15020</v>
      </c>
      <c r="I13" s="39"/>
      <c r="J13" s="40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23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f t="shared" si="2"/>
        <v>0</v>
      </c>
      <c r="F22" s="15">
        <v>3009</v>
      </c>
      <c r="G22" s="15">
        <v>0</v>
      </c>
      <c r="H22" s="15">
        <f t="shared" si="0"/>
        <v>3009</v>
      </c>
      <c r="I22" s="36"/>
      <c r="J22" s="41" t="s">
        <v>17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3009</v>
      </c>
      <c r="G24" s="19">
        <f t="shared" ref="G24:H24" si="7">SUM(G22:G23)</f>
        <v>0</v>
      </c>
      <c r="H24" s="19">
        <f t="shared" si="7"/>
        <v>3009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18029</v>
      </c>
      <c r="G53" s="19">
        <f t="shared" si="22"/>
        <v>0</v>
      </c>
      <c r="H53" s="19">
        <f t="shared" si="22"/>
        <v>18029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0</v>
      </c>
      <c r="B58" s="31"/>
      <c r="C58" s="31">
        <f>H53</f>
        <v>18029</v>
      </c>
      <c r="D58" s="31"/>
      <c r="E58" s="31">
        <f>F53</f>
        <v>18029</v>
      </c>
      <c r="F58" s="31"/>
      <c r="G58" s="31">
        <f>G53</f>
        <v>0</v>
      </c>
      <c r="H58" s="31"/>
      <c r="I58" s="49">
        <f>A58-C58</f>
        <v>-18029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2018-02-24T08:39:50Z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