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结算-地接社" sheetId="18" r:id="rId1"/>
  </sheets>
  <definedNames>
    <definedName name="_xlnm.Print_Area" localSheetId="0">'结算-地接社'!$A$1:$G$29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<sst xmlns="http://schemas.openxmlformats.org/spreadsheetml/2006/main" count="40" uniqueCount="39">
  <si>
    <t xml:space="preserve">先声药业会务服务报价表 </t>
  </si>
  <si>
    <t>项目名称：10.19南宁文晓萍-流程号PUR2310001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</si>
  <si>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</si>
  <si>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</si>
  <si>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活动时间：10月19-21日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</si>
  <si>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</si>
  <si>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</si>
  <si>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活动地点：广西南宁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</si>
  <si>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</si>
  <si>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</si>
  <si>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拟参加人数：60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</si>
  <si>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</si>
  <si>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</si>
  <si>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</si>
  <si>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</si>
  <si>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</si>
  <si>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</si>
  <si>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</si>
  <si>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</si>
  <si>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</si>
  <si>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</si>
  <si>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</si>
  <si>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</si>
  <si>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</si>
  <si>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</si>
  <si>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</si>
  <si>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</si>
  <si>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</si>
  <si>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用餐酒水</t>
  </si>
  <si>
    <t>大会酒水，以实际费用为准。</t>
  </si>
  <si>
    <t>用餐</t>
  </si>
  <si>
    <t>10月21日午餐，以实际费用为准。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</si>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</sst>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34" applyNumberFormat="0" applyAlignment="0" applyProtection="0">
      <alignment vertical="center"/>
    </xf>
    <xf numFmtId="0" fontId="21" fillId="12" borderId="35" applyNumberFormat="0" applyAlignment="0" applyProtection="0">
      <alignment vertical="center"/>
    </xf>
    <xf numFmtId="0" fontId="22" fillId="12" borderId="34" applyNumberFormat="0" applyAlignment="0" applyProtection="0">
      <alignment vertical="center"/>
    </xf>
    <xf numFmtId="0" fontId="23" fillId="1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9" borderId="28" xfId="0" applyNumberFormat="1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right" vertical="center" wrapText="1"/>
    </xf>
    <xf numFmtId="0" fontId="2" fillId="6" borderId="3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9"/>
  <sheetViews>
    <sheetView tabSelected="1" zoomScale="85" zoomScaleNormal="85" workbookViewId="0">
      <selection activeCell="A1" sqref="A1:G26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39.1916666666667" style="4" customWidth="1"/>
    <col min="4" max="7" width="9.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/>
      <c r="C11" s="28"/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30" customHeight="1" spans="1:7">
      <c r="A14" s="38" t="s">
        <v>23</v>
      </c>
      <c r="B14" s="39" t="s">
        <v>24</v>
      </c>
      <c r="C14" s="40" t="s">
        <v>25</v>
      </c>
      <c r="D14" s="41">
        <v>400</v>
      </c>
      <c r="E14" s="42">
        <v>1</v>
      </c>
      <c r="F14" s="42">
        <v>1</v>
      </c>
      <c r="G14" s="43">
        <f>D14*E14*F14</f>
        <v>400</v>
      </c>
    </row>
    <row r="15" s="1" customFormat="1" ht="17.25" customHeight="1" spans="1:7">
      <c r="A15" s="44" t="s">
        <v>26</v>
      </c>
      <c r="B15" s="45"/>
      <c r="C15" s="45"/>
      <c r="D15" s="45"/>
      <c r="E15" s="45"/>
      <c r="F15" s="45"/>
      <c r="G15" s="46">
        <f>SUM(G14:G14)</f>
        <v>400</v>
      </c>
    </row>
    <row r="16" s="2" customFormat="1" ht="17.25" customHeight="1" spans="1:7">
      <c r="A16" s="35" t="s">
        <v>27</v>
      </c>
      <c r="B16" s="36"/>
      <c r="C16" s="36"/>
      <c r="D16" s="36"/>
      <c r="E16" s="36"/>
      <c r="F16" s="36"/>
      <c r="G16" s="36"/>
    </row>
    <row r="17" s="1" customFormat="1" ht="17.1" customHeight="1" spans="1:7">
      <c r="A17" s="47" t="s">
        <v>28</v>
      </c>
      <c r="B17" s="48"/>
      <c r="C17" s="49" t="s">
        <v>29</v>
      </c>
      <c r="D17" s="50">
        <v>3000</v>
      </c>
      <c r="E17" s="42">
        <v>1</v>
      </c>
      <c r="F17" s="42">
        <v>1</v>
      </c>
      <c r="G17" s="51">
        <f>D17*E17*F17</f>
        <v>3000</v>
      </c>
    </row>
    <row r="18" s="1" customFormat="1" ht="17.1" customHeight="1" spans="1:7">
      <c r="A18" s="47" t="s">
        <v>30</v>
      </c>
      <c r="B18" s="48"/>
      <c r="C18" s="49" t="s">
        <v>31</v>
      </c>
      <c r="D18" s="50">
        <v>160</v>
      </c>
      <c r="E18" s="42">
        <v>5</v>
      </c>
      <c r="F18" s="42">
        <v>1</v>
      </c>
      <c r="G18" s="51">
        <f>D18*E18*F18</f>
        <v>800</v>
      </c>
    </row>
    <row r="19" s="1" customFormat="1" ht="17.25" customHeight="1" spans="1:7">
      <c r="A19" s="44" t="s">
        <v>32</v>
      </c>
      <c r="B19" s="45"/>
      <c r="C19" s="45"/>
      <c r="D19" s="45"/>
      <c r="E19" s="45"/>
      <c r="F19" s="45"/>
      <c r="G19" s="46">
        <f>G17+G18</f>
        <v>3800</v>
      </c>
    </row>
    <row r="20" s="2" customFormat="1" ht="17.25" customHeight="1" spans="1:7">
      <c r="A20" s="35" t="s">
        <v>33</v>
      </c>
      <c r="B20" s="36"/>
      <c r="C20" s="36"/>
      <c r="D20" s="36"/>
      <c r="E20" s="36"/>
      <c r="F20" s="36"/>
      <c r="G20" s="37"/>
    </row>
    <row r="21" s="1" customFormat="1" ht="17.25" customHeight="1" spans="1:7">
      <c r="A21" s="52" t="s">
        <v>34</v>
      </c>
      <c r="B21" s="53"/>
      <c r="C21" s="54">
        <v>0.06</v>
      </c>
      <c r="D21" s="55"/>
      <c r="E21" s="55"/>
      <c r="F21" s="56"/>
      <c r="G21" s="57">
        <f>(G12+G15+G19)*C21</f>
        <v>252</v>
      </c>
    </row>
    <row r="22" s="1" customFormat="1" ht="17.25" customHeight="1" spans="1:7">
      <c r="A22" s="58" t="s">
        <v>26</v>
      </c>
      <c r="B22" s="59"/>
      <c r="C22" s="59"/>
      <c r="D22" s="59"/>
      <c r="E22" s="59"/>
      <c r="F22" s="59"/>
      <c r="G22" s="60">
        <f>G12+G15+G19+G21</f>
        <v>4452</v>
      </c>
    </row>
    <row r="23" s="2" customFormat="1" ht="17.25" customHeight="1" spans="1:7">
      <c r="A23" s="61" t="s">
        <v>35</v>
      </c>
      <c r="B23" s="62"/>
      <c r="C23" s="62"/>
      <c r="D23" s="62"/>
      <c r="E23" s="62"/>
      <c r="F23" s="62"/>
      <c r="G23" s="63"/>
    </row>
    <row r="24" s="1" customFormat="1" ht="17.25" customHeight="1" spans="1:7">
      <c r="A24" s="64" t="s">
        <v>36</v>
      </c>
      <c r="B24" s="65"/>
      <c r="C24" s="66">
        <v>0.06</v>
      </c>
      <c r="D24" s="67"/>
      <c r="E24" s="67"/>
      <c r="F24" s="68"/>
      <c r="G24" s="69">
        <f>G22*C24</f>
        <v>267.12</v>
      </c>
    </row>
    <row r="25" s="1" customFormat="1" ht="17.25" customHeight="1" spans="1:7">
      <c r="A25" s="70" t="s">
        <v>37</v>
      </c>
      <c r="B25" s="59"/>
      <c r="C25" s="59"/>
      <c r="D25" s="59"/>
      <c r="E25" s="59"/>
      <c r="F25" s="59"/>
      <c r="G25" s="71">
        <f>G22+G24</f>
        <v>4719.12</v>
      </c>
    </row>
    <row r="26" s="1" customFormat="1" ht="17.25" customHeight="1" spans="1:7">
      <c r="A26" s="72" t="s">
        <v>38</v>
      </c>
      <c r="B26" s="73"/>
      <c r="C26" s="73"/>
      <c r="D26" s="73"/>
      <c r="E26" s="73"/>
      <c r="F26" s="73"/>
      <c r="G26" s="71">
        <f>G25/60</f>
        <v>78.652</v>
      </c>
    </row>
    <row r="27" s="1" customFormat="1" spans="1:7">
      <c r="A27" s="3"/>
      <c r="B27" s="3"/>
      <c r="C27" s="3"/>
      <c r="D27" s="3"/>
      <c r="E27" s="3"/>
      <c r="F27" s="3"/>
      <c r="G27" s="3"/>
    </row>
    <row r="28" s="1" customFormat="1" ht="12.75" customHeight="1" spans="1:7">
      <c r="A28" s="74"/>
      <c r="B28" s="74"/>
      <c r="C28" s="74"/>
      <c r="D28" s="74"/>
      <c r="E28" s="74"/>
      <c r="F28" s="74"/>
      <c r="G28" s="74"/>
    </row>
    <row r="29" s="1" customFormat="1" spans="1:7">
      <c r="A29" s="74"/>
      <c r="B29" s="74"/>
      <c r="C29" s="74"/>
      <c r="D29" s="74"/>
      <c r="E29" s="74"/>
      <c r="F29" s="74"/>
      <c r="G29" s="74"/>
    </row>
  </sheetData>
  <mergeCells count="20">
    <mergeCell ref="A3:G3"/>
    <mergeCell ref="A9:B9"/>
    <mergeCell ref="A10:G10"/>
    <mergeCell ref="A12:F12"/>
    <mergeCell ref="A13:G13"/>
    <mergeCell ref="A15:F15"/>
    <mergeCell ref="A16:G16"/>
    <mergeCell ref="A17:B17"/>
    <mergeCell ref="A18:B18"/>
    <mergeCell ref="A19:F19"/>
    <mergeCell ref="A20:G20"/>
    <mergeCell ref="A21:B21"/>
    <mergeCell ref="C21:F21"/>
    <mergeCell ref="A22:F22"/>
    <mergeCell ref="A23:G23"/>
    <mergeCell ref="A24:B24"/>
    <mergeCell ref="C24:F24"/>
    <mergeCell ref="A25:F25"/>
    <mergeCell ref="A26:F26"/>
    <mergeCell ref="A28:G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2023-10-13T10:14:44Z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2052-12.1.0.15712</vt:lpwstr>
  </property>
</Properties>
</file>