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<sst xmlns="http://schemas.openxmlformats.org/spreadsheetml/2006/main" count="117" uniqueCount="90">
  <si>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</si>
  <si>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团号：HMJB-210918-TGH294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</si>
  <si>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</si>
  <si>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</si>
  <si>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</si>
  <si>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</si>
  <si>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</si>
  <si>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</si>
  <si>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</si>
  <si>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</si>
  <si>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</si>
  <si>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</si>
  <si>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</si>
  <si>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</si>
  <si>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</si>
  <si>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</si>
  <si>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</si>
  <si>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</si>
  <si>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</si>
  <si>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</si>
  <si>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</si>
  <si>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</si>
  <si>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</si>
  <si>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</si>
  <si>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</si>
  <si>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</si>
  <si>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</si>
  <si>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</si>
  <si>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</si>
  <si>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</si>
  <si>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</si>
  <si>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</si>
  <si>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</si>
  <si>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</si>
  <si>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</si>
  <si>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</si>
  <si>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</si>
  <si>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</si>
  <si>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</si>
  <si>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</si>
  <si>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</si>
  <si>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</si>
  <si>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</si>
  <si>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</si>
  <si>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</si>
  <si>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</si>
  <si>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</si>
  <si>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</si>
  <si>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</si>
  <si>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</si>
  <si>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</si>
  <si>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</si>
  <si>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</si>
  <si>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</si>
  <si>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</si>
  <si>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</si>
  <si>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</si>
  <si>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</si>
  <si>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</si>
  <si>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</si>
  <si>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</si>
  <si>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</si>
  <si>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2022年1月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</si>
  <si>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</si>
  <si>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</si>
  <si>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</si>
  <si>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</si>
  <si>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</si>
  <si>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</si>
  <si>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</si>
  <si>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</si>
  <si>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</si>
  <si>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</si>
  <si>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</si>
  <si>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</si>
  <si>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</si>
  <si>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老虎礼品</t>
  </si>
  <si>
    <t>替票</t>
  </si>
  <si>
    <t>贺卡</t>
  </si>
  <si>
    <t>礼品盒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</si>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</sst>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_-&quot;NT$&quot;* #,##0_-;\-&quot;NT$&quot;* #,##0_-;_-&quot;NT$&quot;* &quot;-&quot;_-;_-@_-"/>
    <numFmt numFmtId="178" formatCode="#,##0.00_);[Red]\(#,##0.00\)"/>
    <numFmt numFmtId="179" formatCode="0.00_);[Red]\(0.00\)"/>
    <numFmt numFmtId="180" formatCode="0.00_ "/>
    <numFmt numFmtId="181" formatCode="_-&quot;NT$&quot;* #,##0.00_-;\-&quot;NT$&quot;* #,##0.00_-;_-&quot;NT$&quot;* &quot;-&quot;??_-;_-@_-"/>
    <numFmt numFmtId="43" formatCode="_-* #,##0.00_-;\-* #,##0.00_-;_-* &quot;-&quot;??_-;_-@_-"/>
    <numFmt numFmtId="41" formatCode="_-* #,##0_-;\-* #,##0_-;_-* &quot;-&quot;_-;_-@_-"/>
    <numFmt numFmtId="182" formatCode="#,##0.00;[Red]#,##0.00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18" borderId="21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24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1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82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2" fontId="4" fillId="0" borderId="6" xfId="1" applyNumberFormat="1" applyFont="1" applyBorder="1" applyAlignment="1">
      <alignment horizontal="center" vertical="center"/>
    </xf>
    <xf numFmtId="182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6" fontId="3" fillId="0" borderId="0" xfId="1" applyNumberFormat="1" applyFont="1" applyBorder="1" applyAlignment="1">
      <alignment horizontal="left" vertical="center"/>
    </xf>
    <xf numFmtId="180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F47" sqref="F47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7" max="7" width="9.76923076923077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>
        <v>0</v>
      </c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>
        <v>375</v>
      </c>
      <c r="G45" s="73">
        <v>0</v>
      </c>
      <c r="H45" s="73">
        <f>F45+G45</f>
        <v>375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>
        <v>597</v>
      </c>
      <c r="G46" s="73">
        <v>0</v>
      </c>
      <c r="H46" s="73">
        <f t="shared" ref="H46:H51" si="19">F46+G46</f>
        <v>597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>
        <v>0</v>
      </c>
      <c r="G47" s="73">
        <v>600</v>
      </c>
      <c r="H47" s="73">
        <f t="shared" si="19"/>
        <v>600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972</v>
      </c>
      <c r="G52" s="77">
        <f t="shared" ref="G52:H52" si="21">SUM(G45:G51)</f>
        <v>600</v>
      </c>
      <c r="H52" s="77">
        <f t="shared" si="21"/>
        <v>1572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972</v>
      </c>
      <c r="G53" s="77">
        <f t="shared" si="22"/>
        <v>600</v>
      </c>
      <c r="H53" s="77">
        <f t="shared" si="22"/>
        <v>1572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1572</v>
      </c>
      <c r="D58" s="89"/>
      <c r="E58" s="89">
        <f>F53</f>
        <v>972</v>
      </c>
      <c r="F58" s="89"/>
      <c r="G58" s="89">
        <f>G53</f>
        <v>600</v>
      </c>
      <c r="H58" s="89"/>
      <c r="I58" s="110">
        <f>A58-C58</f>
        <v>-1572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workbookViewId="0">
      <selection activeCell="J8" sqref="J8:K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75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 t="s">
        <v>76</v>
      </c>
      <c r="F18" s="25"/>
      <c r="G18" s="40">
        <v>600</v>
      </c>
      <c r="H18" s="40">
        <v>0</v>
      </c>
      <c r="I18" s="51"/>
      <c r="J18" s="52"/>
      <c r="K18" s="53" t="s">
        <v>77</v>
      </c>
    </row>
    <row r="19" ht="20.1" customHeight="1" spans="2:11">
      <c r="B19" s="17">
        <v>6</v>
      </c>
      <c r="C19" s="18"/>
      <c r="D19" s="20"/>
      <c r="E19" s="25" t="s">
        <v>78</v>
      </c>
      <c r="F19" s="25"/>
      <c r="G19" s="40">
        <v>597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 t="s">
        <v>79</v>
      </c>
      <c r="F20" s="25"/>
      <c r="G20" s="40">
        <v>375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1572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82</v>
      </c>
      <c r="C26" s="13"/>
      <c r="D26" s="13"/>
      <c r="E26" s="13"/>
      <c r="F26" s="13" t="s">
        <v>50</v>
      </c>
      <c r="G26" s="13" t="s">
        <v>83</v>
      </c>
      <c r="H26" s="13"/>
      <c r="I26" s="13"/>
      <c r="J26" s="13" t="s">
        <v>52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85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82</v>
      </c>
      <c r="C41" s="13"/>
      <c r="D41" s="13"/>
      <c r="E41" s="13"/>
      <c r="F41" s="13" t="s">
        <v>50</v>
      </c>
      <c r="G41" s="13" t="s">
        <v>83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2014-04-17T08:52:00Z</dcterms:created>
  <cp:lastPrinted>2020-09-11T02:15:00Z</cp:lastPrinted>
  <dcterms:modified xsi:type="dcterms:W3CDTF">2022-12-22T18:05:42Z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