
<file path=[Content_Types].xml><?xml version="1.0" encoding="utf-8"?>
<Types xmlns="http://schemas.openxmlformats.org/package/2006/content-types">
  <Default Extension="wmf" ContentType="image/x-wmf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550" windowHeight="10200"/>
  </bookViews>
  <sheets>
    <sheet name="员工差旅明细" sheetId="2" r:id="rId1"/>
  </sheets>
  <definedNames>
    <definedName name="_xlnm.Print_Area" localSheetId="0">员工差旅明细!$A$1:$J$23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<sst xmlns="http://schemas.openxmlformats.org/spreadsheetml/2006/main" count="77" uniqueCount="46">
  <si>
    <t>【员工差旅报销单】</t>
  </si>
  <si>
    <t>姓名:</t>
  </si>
  <si>
    <t>张兆洁</t>
  </si>
  <si>
    <t>职位:</t>
  </si>
  <si>
    <t>助理</t>
  </si>
  <si>
    <t>发生地:</t>
  </si>
  <si>
    <t>东营</t>
  </si>
  <si>
    <t>部门:</t>
  </si>
  <si>
    <t>会奖6部</t>
  </si>
  <si>
    <t>发生日期:</t>
  </si>
  <si>
    <t>2024.10.7-10.10</t>
  </si>
  <si>
    <t>报销日期:</t>
  </si>
  <si>
    <t>2024.10.11</t>
  </si>
  <si>
    <t>团号:</t>
  </si>
  <si>
    <t xml:space="preserve"> HMEA-241007-SXY854</t>
  </si>
  <si>
    <t>序号</t>
  </si>
  <si>
    <t>报销项目</t>
  </si>
  <si>
    <t>用途</t>
  </si>
  <si>
    <t>实际报销金额</t>
  </si>
  <si>
    <t>合格发票金额</t>
  </si>
  <si>
    <t>不合格发票金额</t>
  </si>
  <si>
    <t>备注</t>
  </si>
  <si>
    <t>差旅费</t>
  </si>
  <si>
    <t>餐费</t>
  </si>
  <si>
    <t>10.7餐费三个人</t>
  </si>
  <si>
    <t>10.8餐费三个人</t>
  </si>
  <si>
    <t>10.9餐费三个人</t>
  </si>
  <si>
    <t>10.10餐费三个人</t>
  </si>
  <si>
    <t>大交通</t>
  </si>
  <si>
    <t>火车票</t>
  </si>
  <si>
    <t>回程火车票三人</t>
  </si>
  <si>
    <t>合计</t>
  </si>
  <si>
    <t>补票金额</t>
  </si>
  <si>
    <t>报销总金额</t>
  </si>
  <si>
    <t>报销人:</t>
  </si>
  <si>
    <t>总监：</t>
  </si>
  <si>
    <t>合规:</t>
  </si>
  <si>
    <t>财务：</t>
  </si>
  <si>
    <t>【员工上会补助统计单】</t>
  </si>
  <si>
    <t>2024.10.8</t>
  </si>
  <si>
    <t>出差城市</t>
  </si>
  <si>
    <t>出差起止日期</t>
  </si>
  <si>
    <t>每天金额</t>
  </si>
  <si>
    <t>天数</t>
  </si>
  <si>
    <t>2024.10.7</t>
  </si>
  <si>
    <t>2024.10.8-2024.10.10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</si>
</sst>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  <numFmt numFmtId="178" formatCode="#,##0.00_ "/>
    <numFmt numFmtId="179" formatCode="0.00_ "/>
  </numFmts>
  <fonts count="26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color theme="1"/>
      <name val="微软雅黑"/>
      <charset val="134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sz val="10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4" applyNumberFormat="0" applyFill="0" applyAlignment="0" applyProtection="0">
      <alignment vertical="center"/>
    </xf>
    <xf numFmtId="0" fontId="12" fillId="0" borderId="14" applyNumberFormat="0" applyFill="0" applyAlignment="0" applyProtection="0">
      <alignment vertical="center"/>
    </xf>
    <xf numFmtId="0" fontId="13" fillId="0" borderId="15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5" borderId="16" applyNumberFormat="0" applyAlignment="0" applyProtection="0">
      <alignment vertical="center"/>
    </xf>
    <xf numFmtId="0" fontId="15" fillId="6" borderId="17" applyNumberFormat="0" applyAlignment="0" applyProtection="0">
      <alignment vertical="center"/>
    </xf>
    <xf numFmtId="0" fontId="16" fillId="6" borderId="16" applyNumberFormat="0" applyAlignment="0" applyProtection="0">
      <alignment vertical="center"/>
    </xf>
    <xf numFmtId="0" fontId="17" fillId="7" borderId="18" applyNumberFormat="0" applyAlignment="0" applyProtection="0">
      <alignment vertical="center"/>
    </xf>
    <xf numFmtId="0" fontId="18" fillId="0" borderId="19" applyNumberFormat="0" applyFill="0" applyAlignment="0" applyProtection="0">
      <alignment vertical="center"/>
    </xf>
    <xf numFmtId="0" fontId="19" fillId="0" borderId="20" applyNumberFormat="0" applyFill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5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55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0" fillId="0" borderId="0" xfId="50">
      <alignment vertical="center"/>
    </xf>
    <xf numFmtId="176" fontId="0" fillId="0" borderId="0" xfId="50" applyNumberFormat="1">
      <alignment vertical="center"/>
    </xf>
    <xf numFmtId="0" fontId="1" fillId="0" borderId="0" xfId="50" applyFont="1" applyAlignment="1">
      <alignment horizontal="center" vertical="center"/>
    </xf>
    <xf numFmtId="176" fontId="1" fillId="0" borderId="0" xfId="50" applyNumberFormat="1" applyFont="1" applyAlignment="1">
      <alignment horizontal="center" vertical="center"/>
    </xf>
    <xf numFmtId="0" fontId="2" fillId="0" borderId="0" xfId="50" applyFont="1">
      <alignment vertical="center"/>
    </xf>
    <xf numFmtId="176" fontId="2" fillId="0" borderId="0" xfId="50" applyNumberFormat="1" applyFont="1">
      <alignment vertical="center"/>
    </xf>
    <xf numFmtId="0" fontId="3" fillId="0" borderId="1" xfId="50" applyFont="1" applyBorder="1">
      <alignment vertical="center"/>
    </xf>
    <xf numFmtId="0" fontId="3" fillId="0" borderId="2" xfId="50" applyFont="1" applyBorder="1">
      <alignment vertical="center"/>
    </xf>
    <xf numFmtId="0" fontId="3" fillId="0" borderId="2" xfId="50" applyFont="1" applyBorder="1" applyAlignment="1">
      <alignment horizontal="right" vertical="center"/>
    </xf>
    <xf numFmtId="0" fontId="3" fillId="2" borderId="2" xfId="50" applyFont="1" applyFill="1" applyBorder="1" applyAlignment="1">
      <alignment horizontal="center" vertical="center"/>
    </xf>
    <xf numFmtId="176" fontId="3" fillId="0" borderId="2" xfId="50" applyNumberFormat="1" applyFont="1" applyBorder="1" applyAlignment="1">
      <alignment horizontal="right" vertical="center"/>
    </xf>
    <xf numFmtId="0" fontId="3" fillId="0" borderId="3" xfId="50" applyFont="1" applyBorder="1">
      <alignment vertical="center"/>
    </xf>
    <xf numFmtId="0" fontId="3" fillId="0" borderId="0" xfId="50" applyFont="1">
      <alignment vertical="center"/>
    </xf>
    <xf numFmtId="0" fontId="3" fillId="0" borderId="0" xfId="50" applyFont="1" applyAlignment="1">
      <alignment horizontal="right" vertical="center"/>
    </xf>
    <xf numFmtId="0" fontId="3" fillId="2" borderId="0" xfId="50" applyFont="1" applyFill="1" applyAlignment="1">
      <alignment horizontal="center" vertical="center"/>
    </xf>
    <xf numFmtId="176" fontId="3" fillId="0" borderId="0" xfId="50" applyNumberFormat="1" applyFont="1" applyAlignment="1">
      <alignment horizontal="right" vertical="center"/>
    </xf>
    <xf numFmtId="0" fontId="3" fillId="0" borderId="4" xfId="50" applyFont="1" applyBorder="1">
      <alignment vertical="center"/>
    </xf>
    <xf numFmtId="0" fontId="3" fillId="0" borderId="5" xfId="50" applyFont="1" applyBorder="1">
      <alignment vertical="center"/>
    </xf>
    <xf numFmtId="0" fontId="3" fillId="0" borderId="5" xfId="50" applyFont="1" applyBorder="1" applyAlignment="1">
      <alignment horizontal="right" vertical="center"/>
    </xf>
    <xf numFmtId="0" fontId="3" fillId="2" borderId="5" xfId="50" applyFont="1" applyFill="1" applyBorder="1" applyAlignment="1">
      <alignment horizontal="center" vertical="center"/>
    </xf>
    <xf numFmtId="176" fontId="3" fillId="0" borderId="5" xfId="50" applyNumberFormat="1" applyFont="1" applyBorder="1" applyAlignment="1">
      <alignment horizontal="right" vertical="center"/>
    </xf>
    <xf numFmtId="176" fontId="3" fillId="0" borderId="0" xfId="50" applyNumberFormat="1" applyFont="1">
      <alignment vertical="center"/>
    </xf>
    <xf numFmtId="0" fontId="4" fillId="0" borderId="6" xfId="50" applyFont="1" applyBorder="1" applyAlignment="1">
      <alignment horizontal="center" vertical="center"/>
    </xf>
    <xf numFmtId="0" fontId="4" fillId="0" borderId="7" xfId="50" applyFont="1" applyBorder="1" applyAlignment="1">
      <alignment horizontal="center" vertical="center"/>
    </xf>
    <xf numFmtId="0" fontId="4" fillId="0" borderId="8" xfId="50" applyFont="1" applyBorder="1" applyAlignment="1">
      <alignment horizontal="center" vertical="center"/>
    </xf>
    <xf numFmtId="176" fontId="4" fillId="0" borderId="7" xfId="50" applyNumberFormat="1" applyFont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/>
    </xf>
    <xf numFmtId="176" fontId="3" fillId="3" borderId="8" xfId="50" applyNumberFormat="1" applyFont="1" applyFill="1" applyBorder="1" applyAlignment="1">
      <alignment horizontal="center" vertical="center"/>
    </xf>
    <xf numFmtId="0" fontId="4" fillId="0" borderId="9" xfId="50" applyFont="1" applyBorder="1" applyAlignment="1">
      <alignment horizontal="center" vertical="center"/>
    </xf>
    <xf numFmtId="177" fontId="4" fillId="0" borderId="8" xfId="50" applyNumberFormat="1" applyFont="1" applyBorder="1" applyAlignment="1">
      <alignment horizontal="center" vertical="center"/>
    </xf>
    <xf numFmtId="176" fontId="4" fillId="0" borderId="8" xfId="50" applyNumberFormat="1" applyFont="1" applyBorder="1" applyAlignment="1">
      <alignment horizontal="center" vertical="center"/>
    </xf>
    <xf numFmtId="178" fontId="4" fillId="3" borderId="8" xfId="50" applyNumberFormat="1" applyFont="1" applyFill="1" applyBorder="1" applyAlignment="1">
      <alignment horizontal="center" vertical="center"/>
    </xf>
    <xf numFmtId="176" fontId="4" fillId="3" borderId="8" xfId="50" applyNumberFormat="1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3" borderId="6" xfId="50" applyFont="1" applyFill="1" applyBorder="1" applyAlignment="1">
      <alignment horizontal="center" vertical="center"/>
    </xf>
    <xf numFmtId="0" fontId="3" fillId="3" borderId="7" xfId="50" applyFont="1" applyFill="1" applyBorder="1" applyAlignment="1">
      <alignment horizontal="center" vertical="center"/>
    </xf>
    <xf numFmtId="176" fontId="0" fillId="0" borderId="0" xfId="50" applyNumberFormat="1" applyAlignment="1">
      <alignment horizontal="center" vertical="center"/>
    </xf>
    <xf numFmtId="176" fontId="2" fillId="0" borderId="0" xfId="50" applyNumberFormat="1" applyFont="1" applyAlignment="1">
      <alignment horizontal="center" vertical="center"/>
    </xf>
    <xf numFmtId="0" fontId="5" fillId="0" borderId="0" xfId="50" applyFont="1" applyAlignment="1">
      <alignment horizontal="right" vertical="center"/>
    </xf>
    <xf numFmtId="176" fontId="3" fillId="2" borderId="2" xfId="50" applyNumberFormat="1" applyFont="1" applyFill="1" applyBorder="1" applyAlignment="1">
      <alignment horizontal="center" vertical="center"/>
    </xf>
    <xf numFmtId="0" fontId="3" fillId="2" borderId="10" xfId="50" applyFont="1" applyFill="1" applyBorder="1" applyAlignment="1">
      <alignment horizontal="center" vertical="center"/>
    </xf>
    <xf numFmtId="176" fontId="3" fillId="2" borderId="0" xfId="50" applyNumberFormat="1" applyFont="1" applyFill="1" applyAlignment="1">
      <alignment horizontal="center" vertical="center"/>
    </xf>
    <xf numFmtId="0" fontId="3" fillId="2" borderId="11" xfId="50" applyFont="1" applyFill="1" applyBorder="1" applyAlignment="1">
      <alignment horizontal="center" vertical="center"/>
    </xf>
    <xf numFmtId="176" fontId="3" fillId="2" borderId="5" xfId="50" applyNumberFormat="1" applyFont="1" applyFill="1" applyBorder="1" applyAlignment="1">
      <alignment horizontal="center" vertical="center"/>
    </xf>
    <xf numFmtId="0" fontId="3" fillId="2" borderId="12" xfId="50" applyFont="1" applyFill="1" applyBorder="1" applyAlignment="1">
      <alignment horizontal="center" vertical="center"/>
    </xf>
    <xf numFmtId="176" fontId="3" fillId="0" borderId="0" xfId="50" applyNumberFormat="1" applyFont="1" applyAlignment="1">
      <alignment horizontal="center" vertical="center"/>
    </xf>
    <xf numFmtId="0" fontId="3" fillId="3" borderId="8" xfId="50" applyFont="1" applyFill="1" applyBorder="1">
      <alignment vertical="center"/>
    </xf>
    <xf numFmtId="177" fontId="4" fillId="0" borderId="6" xfId="50" applyNumberFormat="1" applyFont="1" applyBorder="1" applyAlignment="1">
      <alignment horizontal="center" vertical="center"/>
    </xf>
    <xf numFmtId="0" fontId="4" fillId="0" borderId="8" xfId="50" applyFont="1" applyBorder="1">
      <alignment vertical="center"/>
    </xf>
    <xf numFmtId="179" fontId="4" fillId="0" borderId="8" xfId="50" applyNumberFormat="1" applyFont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 wrapText="1"/>
    </xf>
    <xf numFmtId="176" fontId="3" fillId="3" borderId="7" xfId="50" applyNumberFormat="1" applyFont="1" applyFill="1" applyBorder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9525</xdr:colOff>
      <xdr:row>0</xdr:row>
      <xdr:rowOff>19050</xdr:rowOff>
    </xdr:from>
    <xdr:to>
      <xdr:col>3</xdr:col>
      <xdr:colOff>808990</xdr:colOff>
      <xdr:row>3</xdr:row>
      <xdr:rowOff>114300</xdr:rowOff>
    </xdr:to>
    <xdr:pic>
      <xdr:nvPicPr>
        <xdr:cNvPr id="3" name="图片 2" descr="F:\ming\logo\集团\会展\jpg\康辉会展横板.jpg康辉会展横板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1760" y="19050"/>
          <a:ext cx="1228090" cy="67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53340</xdr:colOff>
      <xdr:row>27</xdr:row>
      <xdr:rowOff>156210</xdr:rowOff>
    </xdr:from>
    <xdr:to>
      <xdr:col>13</xdr:col>
      <xdr:colOff>82550</xdr:colOff>
      <xdr:row>42</xdr:row>
      <xdr:rowOff>42545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79970" y="6375400"/>
          <a:ext cx="1915160" cy="255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127000</xdr:colOff>
      <xdr:row>27</xdr:row>
      <xdr:rowOff>144145</xdr:rowOff>
    </xdr:from>
    <xdr:to>
      <xdr:col>15</xdr:col>
      <xdr:colOff>412750</xdr:colOff>
      <xdr:row>46</xdr:row>
      <xdr:rowOff>107950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39580" y="6363335"/>
          <a:ext cx="1543050" cy="33420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tabSelected="1" zoomScaleSheetLayoutView="115" workbookViewId="0">
      <selection activeCell="N17" sqref="N17"/>
    </sheetView>
  </sheetViews>
  <sheetFormatPr defaultColWidth="9" defaultRowHeight="14"/>
  <cols>
    <col min="1" max="1" width="1.46363636363636" customWidth="1"/>
    <col min="2" max="2" width="2.22727272727273" customWidth="1"/>
    <col min="3" max="3" width="3.90909090909091" customWidth="1"/>
    <col min="4" max="4" width="12.1454545454545" customWidth="1"/>
    <col min="5" max="5" width="0.845454545454545" customWidth="1"/>
    <col min="6" max="6" width="19.4545454545455" customWidth="1"/>
    <col min="7" max="7" width="11.6090909090909" customWidth="1"/>
    <col min="8" max="8" width="11.1454545454545" style="1" customWidth="1"/>
    <col min="9" max="9" width="13" style="2" customWidth="1"/>
    <col min="10" max="10" width="29.0909090909091" customWidth="1"/>
  </cols>
  <sheetData>
    <row r="1" spans="2:10">
      <c r="B1" s="3"/>
      <c r="C1" s="3"/>
      <c r="D1" s="3"/>
      <c r="E1" s="3"/>
      <c r="F1" s="3"/>
      <c r="G1" s="3"/>
      <c r="H1" s="4"/>
      <c r="I1" s="39"/>
      <c r="J1" s="3"/>
    </row>
    <row r="3" ht="17.5" spans="2:10">
      <c r="B3" s="5" t="s">
        <v>0</v>
      </c>
      <c r="C3" s="5"/>
      <c r="D3" s="5"/>
      <c r="E3" s="5"/>
      <c r="F3" s="5"/>
      <c r="G3" s="5"/>
      <c r="H3" s="6"/>
      <c r="I3" s="6"/>
      <c r="J3" s="5"/>
    </row>
    <row r="4" ht="20.15" customHeight="1" spans="2:10">
      <c r="B4" s="7"/>
      <c r="C4" s="7"/>
      <c r="D4" s="7"/>
      <c r="E4" s="7"/>
      <c r="F4" s="7"/>
      <c r="G4" s="7"/>
      <c r="H4" s="8"/>
      <c r="I4" s="40"/>
      <c r="J4" s="41"/>
    </row>
    <row r="5" ht="20.15" customHeight="1" spans="2:10">
      <c r="B5" s="9"/>
      <c r="C5" s="10"/>
      <c r="D5" s="11" t="s">
        <v>1</v>
      </c>
      <c r="E5" s="11"/>
      <c r="F5" s="12" t="s">
        <v>2</v>
      </c>
      <c r="G5" s="12"/>
      <c r="H5" s="13" t="s">
        <v>3</v>
      </c>
      <c r="I5" s="42" t="s">
        <v>4</v>
      </c>
      <c r="J5" s="43"/>
    </row>
    <row r="6" ht="20.15" customHeight="1" spans="2:10">
      <c r="B6" s="14"/>
      <c r="C6" s="15"/>
      <c r="D6" s="16" t="s">
        <v>5</v>
      </c>
      <c r="E6" s="16"/>
      <c r="F6" s="17" t="s">
        <v>6</v>
      </c>
      <c r="G6" s="17"/>
      <c r="H6" s="18" t="s">
        <v>7</v>
      </c>
      <c r="I6" s="44" t="s">
        <v>8</v>
      </c>
      <c r="J6" s="45"/>
    </row>
    <row r="7" ht="20.15" customHeight="1" spans="2:10">
      <c r="B7" s="14"/>
      <c r="C7" s="15"/>
      <c r="D7" s="16" t="s">
        <v>9</v>
      </c>
      <c r="E7" s="16"/>
      <c r="F7" s="17" t="s">
        <v>10</v>
      </c>
      <c r="G7" s="17"/>
      <c r="H7" s="18" t="s">
        <v>11</v>
      </c>
      <c r="I7" s="44" t="s">
        <v>12</v>
      </c>
      <c r="J7" s="45"/>
    </row>
    <row r="8" ht="20.15" customHeight="1" spans="2:10">
      <c r="B8" s="19"/>
      <c r="C8" s="20"/>
      <c r="D8" s="21"/>
      <c r="E8" s="21"/>
      <c r="F8" s="22"/>
      <c r="G8" s="22"/>
      <c r="H8" s="23" t="s">
        <v>13</v>
      </c>
      <c r="I8" s="46" t="s">
        <v>14</v>
      </c>
      <c r="J8" s="47"/>
    </row>
    <row r="9" ht="20.15" customHeight="1" spans="2:10">
      <c r="B9" s="15"/>
      <c r="C9" s="15"/>
      <c r="D9" s="15"/>
      <c r="E9" s="15"/>
      <c r="F9" s="15"/>
      <c r="G9" s="15"/>
      <c r="H9" s="24"/>
      <c r="I9" s="48"/>
      <c r="J9" s="15"/>
    </row>
    <row r="10" ht="20.15" customHeight="1" spans="2:10">
      <c r="B10" s="25" t="s">
        <v>15</v>
      </c>
      <c r="C10" s="26"/>
      <c r="D10" s="25" t="s">
        <v>16</v>
      </c>
      <c r="E10" s="25" t="s">
        <v>17</v>
      </c>
      <c r="F10" s="26"/>
      <c r="G10" s="27" t="s">
        <v>18</v>
      </c>
      <c r="H10" s="28" t="s">
        <v>19</v>
      </c>
      <c r="I10" s="25" t="s">
        <v>20</v>
      </c>
      <c r="J10" s="27" t="s">
        <v>21</v>
      </c>
    </row>
    <row r="11" ht="20.15" customHeight="1" spans="2:10">
      <c r="B11" s="29">
        <v>1</v>
      </c>
      <c r="C11" s="29"/>
      <c r="D11" s="29" t="s">
        <v>22</v>
      </c>
      <c r="E11" s="29" t="s">
        <v>23</v>
      </c>
      <c r="F11" s="29"/>
      <c r="G11" s="30">
        <v>67.6</v>
      </c>
      <c r="H11" s="30">
        <v>66.4</v>
      </c>
      <c r="I11" s="30">
        <f>G11-H11</f>
        <v>1.19999999999999</v>
      </c>
      <c r="J11" s="49" t="s">
        <v>24</v>
      </c>
    </row>
    <row r="12" ht="20.15" customHeight="1" spans="2:10">
      <c r="B12" s="29">
        <v>2</v>
      </c>
      <c r="C12" s="29"/>
      <c r="D12" s="29" t="s">
        <v>22</v>
      </c>
      <c r="E12" s="29" t="s">
        <v>23</v>
      </c>
      <c r="F12" s="29"/>
      <c r="G12" s="30">
        <v>248</v>
      </c>
      <c r="H12" s="30">
        <v>198</v>
      </c>
      <c r="I12" s="30">
        <f>G12-H12</f>
        <v>50</v>
      </c>
      <c r="J12" s="49" t="s">
        <v>25</v>
      </c>
    </row>
    <row r="13" ht="20.15" customHeight="1" spans="2:10">
      <c r="B13" s="29">
        <v>3</v>
      </c>
      <c r="C13" s="29"/>
      <c r="D13" s="29" t="s">
        <v>22</v>
      </c>
      <c r="E13" s="29" t="s">
        <v>23</v>
      </c>
      <c r="F13" s="29"/>
      <c r="G13" s="30">
        <v>238</v>
      </c>
      <c r="H13" s="30">
        <v>49</v>
      </c>
      <c r="I13" s="30">
        <f>G13-H13</f>
        <v>189</v>
      </c>
      <c r="J13" s="49" t="s">
        <v>26</v>
      </c>
    </row>
    <row r="14" ht="20.15" customHeight="1" spans="2:10">
      <c r="B14" s="29">
        <v>4</v>
      </c>
      <c r="C14" s="29"/>
      <c r="D14" s="29" t="s">
        <v>22</v>
      </c>
      <c r="E14" s="29" t="s">
        <v>23</v>
      </c>
      <c r="F14" s="29"/>
      <c r="G14" s="30">
        <v>236.2</v>
      </c>
      <c r="H14" s="30">
        <v>226.2</v>
      </c>
      <c r="I14" s="30">
        <f>G14-H14</f>
        <v>10</v>
      </c>
      <c r="J14" s="49" t="s">
        <v>27</v>
      </c>
    </row>
    <row r="15" ht="20.15" customHeight="1" spans="2:10">
      <c r="B15" s="29">
        <v>5</v>
      </c>
      <c r="C15" s="29"/>
      <c r="D15" s="29" t="s">
        <v>28</v>
      </c>
      <c r="E15" s="29" t="s">
        <v>29</v>
      </c>
      <c r="F15" s="29"/>
      <c r="G15" s="30">
        <v>832.5</v>
      </c>
      <c r="H15" s="30">
        <v>832.5</v>
      </c>
      <c r="I15" s="30">
        <f>G15-H15</f>
        <v>0</v>
      </c>
      <c r="J15" s="49" t="s">
        <v>30</v>
      </c>
    </row>
    <row r="16" ht="20.15" customHeight="1" spans="2:10">
      <c r="B16" s="25" t="s">
        <v>31</v>
      </c>
      <c r="C16" s="31"/>
      <c r="D16" s="31"/>
      <c r="E16" s="31"/>
      <c r="F16" s="26"/>
      <c r="G16" s="32">
        <f>SUM(G11:G15)</f>
        <v>1622.3</v>
      </c>
      <c r="H16" s="33">
        <f>SUM(H11:H15)</f>
        <v>1372.1</v>
      </c>
      <c r="I16" s="50">
        <f>SUM(I11:I15)</f>
        <v>250.2</v>
      </c>
      <c r="J16" s="51"/>
    </row>
    <row r="17" ht="20.15" customHeight="1" spans="2:10">
      <c r="B17" s="15"/>
      <c r="C17" s="15"/>
      <c r="D17" s="15"/>
      <c r="E17" s="15"/>
      <c r="F17" s="15"/>
      <c r="G17" s="15"/>
      <c r="H17" s="24"/>
      <c r="I17" s="48"/>
      <c r="J17" s="15"/>
    </row>
    <row r="18" ht="20.15" customHeight="1" spans="2:10">
      <c r="B18" s="27" t="s">
        <v>19</v>
      </c>
      <c r="C18" s="27"/>
      <c r="D18" s="27"/>
      <c r="E18" s="27"/>
      <c r="F18" s="27"/>
      <c r="G18" s="27" t="s">
        <v>32</v>
      </c>
      <c r="H18" s="33"/>
      <c r="I18" s="33"/>
      <c r="J18" s="27" t="s">
        <v>33</v>
      </c>
    </row>
    <row r="19" ht="20.15" customHeight="1" spans="2:10">
      <c r="B19" s="34">
        <f>H16</f>
        <v>1372.1</v>
      </c>
      <c r="C19" s="34"/>
      <c r="D19" s="34"/>
      <c r="E19" s="34"/>
      <c r="F19" s="34"/>
      <c r="G19" s="34">
        <f>I16</f>
        <v>250.2</v>
      </c>
      <c r="H19" s="35"/>
      <c r="I19" s="35"/>
      <c r="J19" s="52">
        <f>SUM(B19:I19)</f>
        <v>1622.3</v>
      </c>
    </row>
    <row r="20" ht="20.15" customHeight="1" spans="2:10">
      <c r="B20" s="15"/>
      <c r="C20" s="15"/>
      <c r="D20" s="15"/>
      <c r="E20" s="15"/>
      <c r="F20" s="15"/>
      <c r="G20" s="15"/>
      <c r="H20" s="24"/>
      <c r="I20" s="48"/>
      <c r="J20" s="15"/>
    </row>
    <row r="21" ht="20.15" customHeight="1" spans="2:10">
      <c r="B21" s="15" t="s">
        <v>34</v>
      </c>
      <c r="C21" s="15"/>
      <c r="D21" s="15" t="s">
        <v>2</v>
      </c>
      <c r="E21" s="15"/>
      <c r="F21" s="15" t="s">
        <v>35</v>
      </c>
      <c r="G21" s="15" t="s">
        <v>36</v>
      </c>
      <c r="H21" s="24"/>
      <c r="I21" s="48" t="s">
        <v>37</v>
      </c>
      <c r="J21" s="15"/>
    </row>
    <row r="26" ht="8" customHeight="1"/>
    <row r="27" ht="17.5" spans="1:10">
      <c r="A27" s="5" t="s">
        <v>38</v>
      </c>
      <c r="B27" s="5"/>
      <c r="C27" s="5"/>
      <c r="D27" s="5"/>
      <c r="E27" s="5"/>
      <c r="F27" s="5"/>
      <c r="G27" s="5"/>
      <c r="H27" s="6"/>
      <c r="I27" s="6"/>
      <c r="J27" s="5"/>
    </row>
    <row r="29" spans="2:10">
      <c r="B29" s="9"/>
      <c r="C29" s="10"/>
      <c r="D29" s="11" t="s">
        <v>1</v>
      </c>
      <c r="E29" s="11"/>
      <c r="F29" s="12" t="s">
        <v>2</v>
      </c>
      <c r="G29" s="12"/>
      <c r="H29" s="13" t="s">
        <v>3</v>
      </c>
      <c r="I29" s="42" t="s">
        <v>4</v>
      </c>
      <c r="J29" s="43"/>
    </row>
    <row r="30" spans="2:10">
      <c r="B30" s="14"/>
      <c r="C30" s="15"/>
      <c r="D30" s="16" t="s">
        <v>5</v>
      </c>
      <c r="E30" s="16"/>
      <c r="F30" s="17" t="s">
        <v>6</v>
      </c>
      <c r="G30" s="17"/>
      <c r="H30" s="18" t="s">
        <v>7</v>
      </c>
      <c r="I30" s="44" t="s">
        <v>8</v>
      </c>
      <c r="J30" s="45"/>
    </row>
    <row r="31" spans="2:10">
      <c r="B31" s="14"/>
      <c r="C31" s="15"/>
      <c r="D31" s="16" t="s">
        <v>9</v>
      </c>
      <c r="E31" s="16"/>
      <c r="F31" s="17" t="s">
        <v>10</v>
      </c>
      <c r="G31" s="17"/>
      <c r="H31" s="18" t="s">
        <v>11</v>
      </c>
      <c r="I31" s="44" t="s">
        <v>39</v>
      </c>
      <c r="J31" s="45"/>
    </row>
    <row r="32" spans="2:10">
      <c r="B32" s="19"/>
      <c r="C32" s="20"/>
      <c r="D32" s="21"/>
      <c r="E32" s="21"/>
      <c r="F32" s="22"/>
      <c r="G32" s="22"/>
      <c r="H32" s="23" t="s">
        <v>13</v>
      </c>
      <c r="I32" s="46" t="s">
        <v>14</v>
      </c>
      <c r="J32" s="47"/>
    </row>
    <row r="34" spans="2:10">
      <c r="B34" s="29"/>
      <c r="C34" s="29"/>
      <c r="D34" s="36" t="s">
        <v>40</v>
      </c>
      <c r="E34" s="29" t="s">
        <v>41</v>
      </c>
      <c r="F34" s="29"/>
      <c r="G34" s="30" t="s">
        <v>42</v>
      </c>
      <c r="H34" s="30" t="s">
        <v>43</v>
      </c>
      <c r="I34" s="30" t="s">
        <v>31</v>
      </c>
      <c r="J34" s="53" t="s">
        <v>21</v>
      </c>
    </row>
    <row r="35" spans="2:10">
      <c r="B35" s="37">
        <v>1</v>
      </c>
      <c r="C35" s="38"/>
      <c r="D35" s="36" t="s">
        <v>6</v>
      </c>
      <c r="E35" s="29" t="s">
        <v>44</v>
      </c>
      <c r="F35" s="29"/>
      <c r="G35" s="30">
        <v>200</v>
      </c>
      <c r="H35" s="30">
        <v>1</v>
      </c>
      <c r="I35" s="54">
        <f>G35*H35</f>
        <v>200</v>
      </c>
      <c r="J35" s="53"/>
    </row>
    <row r="36" spans="2:10">
      <c r="B36" s="37">
        <v>2</v>
      </c>
      <c r="C36" s="38"/>
      <c r="D36" s="36" t="s">
        <v>6</v>
      </c>
      <c r="E36" s="29" t="s">
        <v>45</v>
      </c>
      <c r="F36" s="29"/>
      <c r="G36" s="30">
        <v>100</v>
      </c>
      <c r="H36" s="30">
        <v>3</v>
      </c>
      <c r="I36" s="54">
        <f>G36*H36</f>
        <v>300</v>
      </c>
      <c r="J36" s="53"/>
    </row>
    <row r="37" spans="2:10">
      <c r="B37" s="25" t="s">
        <v>31</v>
      </c>
      <c r="C37" s="31"/>
      <c r="D37" s="31"/>
      <c r="E37" s="31"/>
      <c r="F37" s="26"/>
      <c r="G37" s="32"/>
      <c r="H37" s="33">
        <f>SUM(H35:H36)</f>
        <v>4</v>
      </c>
      <c r="I37" s="28">
        <f>SUM(I35:I36)</f>
        <v>500</v>
      </c>
      <c r="J37" s="51"/>
    </row>
    <row r="38" spans="2:10">
      <c r="B38" s="15" t="s">
        <v>34</v>
      </c>
      <c r="C38" s="15"/>
      <c r="D38" s="15" t="s">
        <v>2</v>
      </c>
      <c r="E38" s="15"/>
      <c r="F38" s="15" t="s">
        <v>35</v>
      </c>
      <c r="G38" s="15" t="s">
        <v>36</v>
      </c>
      <c r="H38" s="24"/>
      <c r="I38" s="48" t="s">
        <v>37</v>
      </c>
      <c r="J38" s="15"/>
    </row>
  </sheetData>
  <mergeCells count="40">
    <mergeCell ref="B3:J3"/>
    <mergeCell ref="F5:G5"/>
    <mergeCell ref="I5:J5"/>
    <mergeCell ref="F6:G6"/>
    <mergeCell ref="I6:J6"/>
    <mergeCell ref="F7:G7"/>
    <mergeCell ref="I7:J7"/>
    <mergeCell ref="I8:J8"/>
    <mergeCell ref="B10:C10"/>
    <mergeCell ref="E10:F10"/>
    <mergeCell ref="B11:C11"/>
    <mergeCell ref="E11:F11"/>
    <mergeCell ref="B12:C12"/>
    <mergeCell ref="E12:F12"/>
    <mergeCell ref="B13:C13"/>
    <mergeCell ref="E13:F13"/>
    <mergeCell ref="B14:C14"/>
    <mergeCell ref="E14:F14"/>
    <mergeCell ref="B15:C15"/>
    <mergeCell ref="E15:F15"/>
    <mergeCell ref="B16:F16"/>
    <mergeCell ref="B18:F18"/>
    <mergeCell ref="G18:I18"/>
    <mergeCell ref="B19:F19"/>
    <mergeCell ref="G19:I19"/>
    <mergeCell ref="A27:J27"/>
    <mergeCell ref="F29:G29"/>
    <mergeCell ref="I29:J29"/>
    <mergeCell ref="F30:G30"/>
    <mergeCell ref="I30:J30"/>
    <mergeCell ref="F31:G31"/>
    <mergeCell ref="I31:J31"/>
    <mergeCell ref="I32:J32"/>
    <mergeCell ref="B34:C34"/>
    <mergeCell ref="E34:F34"/>
    <mergeCell ref="B35:C35"/>
    <mergeCell ref="E35:F35"/>
    <mergeCell ref="B36:C36"/>
    <mergeCell ref="E36:F36"/>
    <mergeCell ref="B37:F37"/>
  </mergeCells>
  <pageMargins left="0.699305555555556" right="0.699305555555556" top="0.75" bottom="0.75" header="0.3" footer="0.3"/>
  <pageSetup paperSize="9" scale="75" orientation="portrait"/>
  <headerFooter/>
  <colBreaks count="1" manualBreakCount="1">
    <brk id="10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员工差旅明细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岚岚</cp:lastModifiedBy>
  <dcterms:created xsi:type="dcterms:W3CDTF">2014-04-15T08:52:00Z</dcterms:created>
  <cp:lastPrinted>2022-09-09T01:58:00Z</cp:lastPrinted>
  <dcterms:modified xsi:type="dcterms:W3CDTF">2024-10-11T03:44:16Z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2052-12.1.0.17857</vt:lpwstr>
  </property>
  <property fmtid="{D5CDD505-2E9C-101B-9397-08002B2CF9AE}" pid="3" name="ICV">
    <vt:lpwstr>FF40C5D70CCE452593EEE5B69498FF47_13</vt:lpwstr>
  </property>
</Properties>
</file>