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ysc1995/Desktop/差旅报销/滴滴差旅报销/袁少晨/"/>
    </mc:Choice>
  </mc:AlternateContent>
  <xr:revisionPtr revIDLastSave="0" documentId="13_ncr:1_{99964A86-23B4-BD46-A9B6-398416B12075}" xr6:coauthVersionLast="34" xr6:coauthVersionMax="34" xr10:uidLastSave="{00000000-0000-0000-0000-000000000000}"/>
  <bookViews>
    <workbookView xWindow="11480" yWindow="1560" windowWidth="22960" windowHeight="1134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 concurrentCalc="0"/>
</workbook>
</file>

<file path=xl/calcChain.xml><?xml version="1.0" encoding="utf-8"?>
<calcChain xmlns="http://schemas.openxmlformats.org/spreadsheetml/2006/main">
  <c r="H36" i="2" l="1"/>
  <c r="I35" i="2"/>
  <c r="I34" i="2"/>
  <c r="I36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D53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C44" i="3"/>
  <c r="H43" i="3"/>
  <c r="H42" i="3"/>
  <c r="H41" i="3"/>
  <c r="H44" i="3"/>
  <c r="E41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D27" i="3"/>
  <c r="C27" i="3"/>
  <c r="H26" i="3"/>
  <c r="H25" i="3"/>
  <c r="H27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21" i="3"/>
  <c r="H17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13" i="3"/>
  <c r="H9" i="3"/>
  <c r="H8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<sst xmlns="http://schemas.openxmlformats.org/spreadsheetml/2006/main" count="121" uniqueCount="93">
  <si>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</si>
  <si>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</si>
  <si>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</si>
  <si>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</si>
  <si>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</si>
  <si>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</si>
  <si>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</si>
  <si>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</si>
  <si>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</si>
  <si>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</si>
  <si>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</si>
  <si>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</si>
  <si>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</si>
  <si>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</si>
  <si>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</si>
  <si>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</si>
  <si>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</si>
  <si>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</si>
  <si>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</si>
  <si>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</si>
  <si>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</si>
  <si>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</si>
  <si>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</si>
  <si>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</si>
  <si>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</si>
  <si>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</si>
  <si>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</si>
  <si>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</si>
  <si>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</si>
  <si>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</si>
  <si>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</si>
  <si>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</si>
  <si>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</si>
  <si>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</si>
  <si>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</si>
  <si>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</si>
  <si>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</si>
  <si>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</si>
  <si>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</si>
  <si>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</si>
  <si>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</si>
  <si>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</si>
  <si>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</si>
  <si>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</si>
  <si>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</si>
  <si>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</si>
  <si>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</si>
  <si>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</si>
  <si>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</si>
  <si>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</si>
  <si>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</si>
  <si>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</si>
  <si>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</si>
  <si>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</si>
  <si>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</si>
  <si>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</si>
  <si>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</si>
  <si>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</si>
  <si>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</si>
  <si>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</si>
  <si>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</si>
  <si>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</si>
  <si>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</si>
  <si>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</si>
  <si>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</si>
  <si>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</si>
  <si>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</si>
  <si>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</si>
  <si>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</si>
  <si>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</si>
  <si>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</si>
  <si>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</si>
  <si>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</si>
  <si>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</si>
  <si>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</si>
  <si>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</si>
  <si>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</si>
  <si>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</si>
  <si>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</si>
  <si>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</si>
  <si>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</si>
  <si>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</si>
  <si>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</si>
  <si>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袁少晨</t>
    <rPh sb="0" eb="2">
      <t>yuan'shao'che</t>
    </rPh>
    <phoneticPr fontId="15" type="noConversion"/>
  </si>
  <si>
    <t>业务助理</t>
    <rPh sb="0" eb="2">
      <t>ye'w</t>
    </rPh>
    <phoneticPr fontId="15" type="noConversion"/>
  </si>
  <si>
    <t>杭州</t>
    <rPh sb="0" eb="2">
      <t>hang'zho</t>
    </rPh>
    <phoneticPr fontId="15" type="noConversion"/>
  </si>
  <si>
    <t>1.14-1.19</t>
    <phoneticPr fontId="15" type="noConversion"/>
  </si>
  <si>
    <t>2020.1.21</t>
    <phoneticPr fontId="15" type="noConversion"/>
  </si>
  <si>
    <t>HMJB-200117-BDD423</t>
    <phoneticPr fontId="15" type="noConversion"/>
  </si>
  <si>
    <t>1.14-1.17，1.19</t>
    <phoneticPr fontId="15" type="noConversion"/>
  </si>
  <si>
    <t>会奖业务2部</t>
    <rPh sb="0" eb="2">
      <t>hui'jian</t>
    </rPh>
    <phoneticPr fontId="15" type="noConversion"/>
  </si>
  <si>
    <t>当时当地，有行程单</t>
    <rPh sb="0" eb="4">
      <t>yo</t>
    </rPh>
    <phoneticPr fontId="15" type="noConversion"/>
  </si>
  <si>
    <t>1.15/63袁少晨徐帅两人，1.16/80.3袁少晨和周宏辉两人，1.17/67.5袁少晨和周宏辉两人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</si>
</sst>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5" workbookViewId="0">
      <selection activeCell="O9" sqref="O9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2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topLeftCell="A8" zoomScaleNormal="110" workbookViewId="0">
      <selection activeCell="M17" sqref="M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3" t="s">
        <v>83</v>
      </c>
      <c r="G5" s="83"/>
      <c r="H5" s="5" t="s">
        <v>55</v>
      </c>
      <c r="I5" s="4"/>
      <c r="J5" s="83" t="s">
        <v>84</v>
      </c>
      <c r="K5" s="84"/>
    </row>
    <row r="6" spans="2:11" ht="20" customHeight="1">
      <c r="B6" s="6"/>
      <c r="C6" s="7"/>
      <c r="D6" s="8" t="s">
        <v>56</v>
      </c>
      <c r="E6" s="8"/>
      <c r="F6" s="85" t="s">
        <v>85</v>
      </c>
      <c r="G6" s="85"/>
      <c r="H6" s="8" t="s">
        <v>57</v>
      </c>
      <c r="I6" s="7"/>
      <c r="J6" s="85" t="s">
        <v>90</v>
      </c>
      <c r="K6" s="86"/>
    </row>
    <row r="7" spans="2:11" ht="20" customHeight="1">
      <c r="B7" s="6"/>
      <c r="C7" s="7"/>
      <c r="D7" s="8" t="s">
        <v>58</v>
      </c>
      <c r="E7" s="8"/>
      <c r="F7" s="85" t="s">
        <v>86</v>
      </c>
      <c r="G7" s="85"/>
      <c r="H7" s="8" t="s">
        <v>59</v>
      </c>
      <c r="I7" s="22"/>
      <c r="J7" s="85">
        <v>1.22</v>
      </c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7" t="s">
        <v>88</v>
      </c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" customHeight="1">
      <c r="B11" s="93">
        <v>1</v>
      </c>
      <c r="C11" s="94"/>
      <c r="D11" s="103" t="s">
        <v>67</v>
      </c>
      <c r="E11" s="93" t="s">
        <v>68</v>
      </c>
      <c r="F11" s="94"/>
      <c r="G11" s="17">
        <v>1540</v>
      </c>
      <c r="H11" s="17">
        <v>1540</v>
      </c>
      <c r="I11" s="95"/>
      <c r="J11" s="96"/>
      <c r="K11" s="24" t="s">
        <v>91</v>
      </c>
    </row>
    <row r="12" spans="2:11" ht="20" customHeight="1">
      <c r="B12" s="93">
        <v>2</v>
      </c>
      <c r="C12" s="94"/>
      <c r="D12" s="104"/>
      <c r="E12" s="97" t="s">
        <v>70</v>
      </c>
      <c r="F12" s="97"/>
      <c r="G12" s="17">
        <v>286</v>
      </c>
      <c r="H12" s="17">
        <v>286</v>
      </c>
      <c r="I12" s="95"/>
      <c r="J12" s="96"/>
      <c r="K12" s="24" t="s">
        <v>71</v>
      </c>
    </row>
    <row r="13" spans="2:11" ht="20" customHeight="1">
      <c r="B13" s="93">
        <v>3</v>
      </c>
      <c r="C13" s="94"/>
      <c r="D13" s="104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" customHeight="1">
      <c r="B14" s="93">
        <v>4</v>
      </c>
      <c r="C14" s="94"/>
      <c r="D14" s="104"/>
      <c r="E14" s="93" t="s">
        <v>73</v>
      </c>
      <c r="F14" s="94"/>
      <c r="G14" s="17">
        <v>210.8</v>
      </c>
      <c r="H14" s="17">
        <v>210.8</v>
      </c>
      <c r="I14" s="95"/>
      <c r="J14" s="96"/>
      <c r="K14" s="24" t="s">
        <v>92</v>
      </c>
    </row>
    <row r="15" spans="2:11" ht="20" customHeight="1">
      <c r="B15" s="93">
        <v>5</v>
      </c>
      <c r="C15" s="94"/>
      <c r="D15" s="103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" customHeight="1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" customHeight="1">
      <c r="B18" s="91" t="s">
        <v>43</v>
      </c>
      <c r="C18" s="98"/>
      <c r="D18" s="98"/>
      <c r="E18" s="98"/>
      <c r="F18" s="92"/>
      <c r="G18" s="18">
        <f>SUM(G11:G17)</f>
        <v>2036.8</v>
      </c>
      <c r="H18" s="18">
        <f>SUM(H11:H17)</f>
        <v>2036.8</v>
      </c>
      <c r="I18" s="99">
        <f>SUM(I11:J17)</f>
        <v>0</v>
      </c>
      <c r="J18" s="10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74</v>
      </c>
      <c r="H20" s="101"/>
      <c r="I20" s="101"/>
      <c r="J20" s="101"/>
      <c r="K20" s="16" t="s">
        <v>75</v>
      </c>
    </row>
    <row r="21" spans="1:11" ht="20" customHeight="1">
      <c r="B21" s="102">
        <f>H18</f>
        <v>2036.8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2036.8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76</v>
      </c>
      <c r="C23" s="13"/>
      <c r="D23" s="13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7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54</v>
      </c>
      <c r="E28" s="5"/>
      <c r="F28" s="83" t="s">
        <v>83</v>
      </c>
      <c r="G28" s="83"/>
      <c r="H28" s="5" t="s">
        <v>55</v>
      </c>
      <c r="I28" s="4"/>
      <c r="J28" s="83" t="s">
        <v>84</v>
      </c>
      <c r="K28" s="84"/>
    </row>
    <row r="29" spans="1:11" ht="20" customHeight="1">
      <c r="B29" s="6"/>
      <c r="C29" s="7"/>
      <c r="D29" s="8" t="s">
        <v>56</v>
      </c>
      <c r="E29" s="8"/>
      <c r="F29" s="85" t="s">
        <v>85</v>
      </c>
      <c r="G29" s="85"/>
      <c r="H29" s="8" t="s">
        <v>57</v>
      </c>
      <c r="I29" s="7"/>
      <c r="J29" s="85" t="s">
        <v>90</v>
      </c>
      <c r="K29" s="86"/>
    </row>
    <row r="30" spans="1:11" ht="20" customHeight="1">
      <c r="B30" s="6"/>
      <c r="C30" s="7"/>
      <c r="D30" s="8" t="s">
        <v>58</v>
      </c>
      <c r="E30" s="8"/>
      <c r="F30" s="85" t="s">
        <v>86</v>
      </c>
      <c r="G30" s="85"/>
      <c r="H30" s="8" t="s">
        <v>59</v>
      </c>
      <c r="I30" s="22"/>
      <c r="J30" s="85" t="s">
        <v>87</v>
      </c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88</v>
      </c>
      <c r="K31" s="88"/>
    </row>
    <row r="32" spans="1:11" ht="20" customHeight="1"/>
    <row r="33" spans="2:11" ht="20" customHeight="1">
      <c r="B33" s="97"/>
      <c r="C33" s="97"/>
      <c r="D33" s="19" t="s">
        <v>79</v>
      </c>
      <c r="E33" s="97" t="s">
        <v>80</v>
      </c>
      <c r="F33" s="97"/>
      <c r="G33" s="17" t="s">
        <v>81</v>
      </c>
      <c r="H33" s="17" t="s">
        <v>82</v>
      </c>
      <c r="I33" s="106" t="s">
        <v>43</v>
      </c>
      <c r="J33" s="106"/>
      <c r="K33" s="28" t="s">
        <v>66</v>
      </c>
    </row>
    <row r="34" spans="2:11" ht="20" customHeight="1">
      <c r="B34" s="97">
        <v>1</v>
      </c>
      <c r="C34" s="97"/>
      <c r="D34" s="20" t="s">
        <v>85</v>
      </c>
      <c r="E34" s="97" t="s">
        <v>89</v>
      </c>
      <c r="F34" s="97"/>
      <c r="G34" s="17">
        <v>100</v>
      </c>
      <c r="H34" s="17">
        <v>5</v>
      </c>
      <c r="I34" s="95">
        <f>G34*H34</f>
        <v>500</v>
      </c>
      <c r="J34" s="96"/>
      <c r="K34" s="29"/>
    </row>
    <row r="35" spans="2:11" ht="20" customHeight="1">
      <c r="B35" s="97">
        <v>2</v>
      </c>
      <c r="C35" s="97"/>
      <c r="D35" s="20" t="s">
        <v>85</v>
      </c>
      <c r="E35" s="97">
        <v>1.18</v>
      </c>
      <c r="F35" s="97"/>
      <c r="G35" s="17">
        <v>200</v>
      </c>
      <c r="H35" s="17">
        <v>1</v>
      </c>
      <c r="I35" s="95">
        <f t="shared" ref="I35" si="0">G35*H35</f>
        <v>200</v>
      </c>
      <c r="J35" s="96"/>
      <c r="K35" s="29"/>
    </row>
    <row r="36" spans="2:11" ht="20" customHeight="1">
      <c r="B36" s="91" t="s">
        <v>43</v>
      </c>
      <c r="C36" s="98"/>
      <c r="D36" s="98"/>
      <c r="E36" s="98"/>
      <c r="F36" s="92"/>
      <c r="G36" s="18"/>
      <c r="H36" s="18">
        <f>SUM(H19:H35)</f>
        <v>6</v>
      </c>
      <c r="I36" s="99">
        <f>SUM(I34:J35)</f>
        <v>700</v>
      </c>
      <c r="J36" s="100"/>
      <c r="K36" s="25"/>
    </row>
    <row r="37" spans="2:11" ht="20" customHeight="1">
      <c r="B37" s="13" t="s">
        <v>76</v>
      </c>
      <c r="C37" s="13"/>
      <c r="D37" s="13"/>
      <c r="E37" s="13"/>
      <c r="F37" s="13" t="s">
        <v>50</v>
      </c>
      <c r="G37" s="13" t="s">
        <v>77</v>
      </c>
      <c r="H37" s="13"/>
      <c r="I37" s="13"/>
      <c r="J37" s="13" t="s">
        <v>52</v>
      </c>
      <c r="K37" s="13"/>
    </row>
  </sheetData>
  <mergeCells count="59"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2020-02-05T14:44:57Z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