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 tabRatio="395"/>
  </bookViews>
  <sheets>
    <sheet name="报价单-地接社" sheetId="18" r:id="rId1"/>
  </sheets>
  <definedNames>
    <definedName name="_xlnm.Print_Area" localSheetId="0">'报价单-地接社'!$A$1:$G$21</definedName>
    <definedName name="_xlnm.Print_Titles" localSheetId="0">'报价单-地接社'!$9:$9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<sst xmlns="http://schemas.openxmlformats.org/spreadsheetml/2006/main" count="46" uniqueCount="42">
  <si>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先声再明会务服务报价单</t>
  </si>
  <si>
    <t>项目名称：12.20再明曾婉洁荆州会 - PUR2312023</t>
  </si>
  <si>
    <t>供应商:</t>
  </si>
  <si>
    <t>康辉集团北京国际会议展览有限公司</t>
  </si>
  <si>
    <t>活动时间：2023年12月20日</t>
  </si>
  <si>
    <t>联络人:</t>
  </si>
  <si>
    <t>王凤雨</t>
  </si>
  <si>
    <t>活动地点：荆州</t>
  </si>
  <si>
    <t>手机:</t>
  </si>
  <si>
    <t>15210370021</t>
  </si>
  <si>
    <t>预计参加人数：20人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</si>
  <si>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</si>
  <si>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</si>
  <si>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</si>
  <si>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</si>
  <si>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</si>
  <si>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</si>
  <si>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</si>
  <si>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</si>
  <si>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</si>
  <si>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</si>
  <si>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</si>
  <si>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</si>
  <si>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</si>
  <si>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机票</t>
  </si>
  <si>
    <t>按照实际发生结算</t>
  </si>
  <si>
    <t>高铁</t>
  </si>
  <si>
    <t>打车费</t>
  </si>
  <si>
    <t>陪同人员</t>
  </si>
  <si>
    <t>工作时长一天8小时，超时加收超时费50元/小时。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</si>
  <si>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</si>
  <si>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</si>
  <si>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垫付餐费</t>
  </si>
  <si>
    <t>会议期间用两餐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</si>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</sst>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3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33" applyNumberFormat="0" applyAlignment="0" applyProtection="0">
      <alignment vertical="center"/>
    </xf>
    <xf numFmtId="0" fontId="22" fillId="10" borderId="34" applyNumberFormat="0" applyAlignment="0" applyProtection="0">
      <alignment vertical="center"/>
    </xf>
    <xf numFmtId="0" fontId="23" fillId="10" borderId="33" applyNumberFormat="0" applyAlignment="0" applyProtection="0">
      <alignment vertical="center"/>
    </xf>
    <xf numFmtId="0" fontId="24" fillId="11" borderId="35" applyNumberFormat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7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7" borderId="29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9"/>
  <sheetViews>
    <sheetView tabSelected="1" zoomScale="80" zoomScaleNormal="80" workbookViewId="0">
      <selection activeCell="J13" sqref="J13"/>
    </sheetView>
  </sheetViews>
  <sheetFormatPr defaultColWidth="9" defaultRowHeight="12.5" outlineLevelCol="7"/>
  <cols>
    <col min="1" max="1" width="13" style="5" customWidth="1"/>
    <col min="2" max="2" width="35.2083333333333" style="5" customWidth="1"/>
    <col min="3" max="3" width="31.35" style="6" customWidth="1"/>
    <col min="4" max="4" width="9.375" style="7" customWidth="1"/>
    <col min="5" max="5" width="9" style="7" customWidth="1"/>
    <col min="6" max="6" width="8.33333333333333" style="7" customWidth="1"/>
    <col min="7" max="7" width="12.2833333333333" style="7" customWidth="1"/>
    <col min="8" max="16384" width="9" style="5"/>
  </cols>
  <sheetData>
    <row r="1" s="1" customFormat="1" ht="13" spans="1:4">
      <c r="A1" s="8"/>
      <c r="B1" s="8"/>
      <c r="C1" s="9"/>
      <c r="D1" s="10"/>
    </row>
    <row r="2" s="1" customFormat="1" ht="13" spans="1:4">
      <c r="A2" s="8"/>
      <c r="B2" s="8"/>
      <c r="C2" s="9"/>
      <c r="D2" s="10"/>
    </row>
    <row r="3" s="1" customFormat="1" ht="51" customHeight="1" spans="1:7">
      <c r="A3" s="11" t="s">
        <v>0</v>
      </c>
      <c r="B3" s="11"/>
      <c r="C3" s="11"/>
      <c r="D3" s="11"/>
      <c r="E3" s="11"/>
      <c r="F3" s="11"/>
      <c r="G3" s="11"/>
    </row>
    <row r="4" s="2" customFormat="1" ht="17.25" customHeight="1" spans="1:5">
      <c r="A4" s="12" t="s">
        <v>1</v>
      </c>
      <c r="B4" s="12"/>
      <c r="C4" s="13"/>
      <c r="D4" s="12" t="s">
        <v>2</v>
      </c>
      <c r="E4" s="14" t="s">
        <v>3</v>
      </c>
    </row>
    <row r="5" s="2" customFormat="1" ht="17.25" customHeight="1" spans="1:5">
      <c r="A5" s="12" t="s">
        <v>4</v>
      </c>
      <c r="B5" s="12"/>
      <c r="C5" s="15"/>
      <c r="D5" s="12" t="s">
        <v>5</v>
      </c>
      <c r="E5" s="14" t="s">
        <v>6</v>
      </c>
    </row>
    <row r="6" s="2" customFormat="1" ht="17.25" customHeight="1" spans="1:5">
      <c r="A6" s="12" t="s">
        <v>7</v>
      </c>
      <c r="B6" s="12"/>
      <c r="C6" s="16"/>
      <c r="D6" s="12" t="s">
        <v>8</v>
      </c>
      <c r="E6" s="17" t="s">
        <v>9</v>
      </c>
    </row>
    <row r="7" s="2" customFormat="1" ht="17.25" customHeight="1" spans="1:5">
      <c r="A7" s="12" t="s">
        <v>10</v>
      </c>
      <c r="B7" s="12"/>
      <c r="C7" s="16"/>
      <c r="D7" s="18" t="s">
        <v>11</v>
      </c>
      <c r="E7" s="17" t="s">
        <v>12</v>
      </c>
    </row>
    <row r="8" s="3" customFormat="1" ht="12.25" spans="3:7">
      <c r="C8" s="19"/>
      <c r="D8" s="20"/>
      <c r="E8" s="20"/>
      <c r="F8" s="20"/>
      <c r="G8" s="20"/>
    </row>
    <row r="9" s="4" customFormat="1" ht="27.75" customHeight="1" spans="1:7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</row>
    <row r="10" s="4" customFormat="1" ht="21" customHeight="1" spans="1:7">
      <c r="A10" s="25" t="s">
        <v>19</v>
      </c>
      <c r="B10" s="26"/>
      <c r="C10" s="26"/>
      <c r="D10" s="26"/>
      <c r="E10" s="26"/>
      <c r="F10" s="26"/>
      <c r="G10" s="27"/>
    </row>
    <row r="11" s="3" customFormat="1" ht="21" customHeight="1" spans="1:7">
      <c r="A11" s="28" t="s">
        <v>20</v>
      </c>
      <c r="B11" s="29"/>
      <c r="C11" s="30"/>
      <c r="D11" s="31"/>
      <c r="E11" s="31"/>
      <c r="F11" s="31"/>
      <c r="G11" s="32">
        <f>D11*E11*F11</f>
        <v>0</v>
      </c>
    </row>
    <row r="12" s="3" customFormat="1" ht="21" customHeight="1" spans="1:7">
      <c r="A12" s="33" t="s">
        <v>21</v>
      </c>
      <c r="B12" s="34"/>
      <c r="C12" s="34"/>
      <c r="D12" s="34"/>
      <c r="E12" s="34"/>
      <c r="F12" s="35"/>
      <c r="G12" s="36">
        <f>SUM(G11:G11)</f>
        <v>0</v>
      </c>
    </row>
    <row r="13" s="4" customFormat="1" ht="18" customHeight="1" spans="1:7">
      <c r="A13" s="25" t="s">
        <v>22</v>
      </c>
      <c r="B13" s="26"/>
      <c r="C13" s="26"/>
      <c r="D13" s="26"/>
      <c r="E13" s="26"/>
      <c r="F13" s="26"/>
      <c r="G13" s="27"/>
    </row>
    <row r="14" s="3" customFormat="1" ht="18" customHeight="1" spans="1:7">
      <c r="A14" s="37" t="s">
        <v>23</v>
      </c>
      <c r="B14" s="38" t="s">
        <v>24</v>
      </c>
      <c r="C14" s="38" t="s">
        <v>25</v>
      </c>
      <c r="D14" s="39">
        <v>1500</v>
      </c>
      <c r="E14" s="39">
        <v>1</v>
      </c>
      <c r="F14" s="39">
        <v>1</v>
      </c>
      <c r="G14" s="40">
        <f>F14*E14*D14</f>
        <v>1500</v>
      </c>
    </row>
    <row r="15" s="3" customFormat="1" ht="18" customHeight="1" spans="1:7">
      <c r="A15" s="41"/>
      <c r="B15" s="38" t="s">
        <v>26</v>
      </c>
      <c r="C15" s="38" t="s">
        <v>25</v>
      </c>
      <c r="D15" s="31">
        <v>1300</v>
      </c>
      <c r="E15" s="31">
        <v>1</v>
      </c>
      <c r="F15" s="31">
        <v>1</v>
      </c>
      <c r="G15" s="42">
        <f>F15*E15*D15</f>
        <v>1300</v>
      </c>
    </row>
    <row r="16" s="3" customFormat="1" ht="18" customHeight="1" spans="1:7">
      <c r="A16" s="41"/>
      <c r="B16" s="38" t="s">
        <v>27</v>
      </c>
      <c r="C16" s="38" t="s">
        <v>25</v>
      </c>
      <c r="D16" s="39">
        <v>1700</v>
      </c>
      <c r="E16" s="31">
        <v>1</v>
      </c>
      <c r="F16" s="31">
        <v>1</v>
      </c>
      <c r="G16" s="42">
        <f>F16*E16*D16</f>
        <v>1700</v>
      </c>
    </row>
    <row r="17" s="3" customFormat="1" ht="18" customHeight="1" spans="1:7">
      <c r="A17" s="28" t="s">
        <v>28</v>
      </c>
      <c r="B17" s="43" t="s">
        <v>29</v>
      </c>
      <c r="C17" s="38" t="s">
        <v>25</v>
      </c>
      <c r="D17" s="31">
        <v>400</v>
      </c>
      <c r="E17" s="31">
        <v>1</v>
      </c>
      <c r="F17" s="31">
        <v>1</v>
      </c>
      <c r="G17" s="42">
        <f>F17*E17*D17</f>
        <v>400</v>
      </c>
    </row>
    <row r="18" s="3" customFormat="1" ht="17.25" customHeight="1" spans="1:8">
      <c r="A18" s="44" t="s">
        <v>30</v>
      </c>
      <c r="B18" s="45"/>
      <c r="C18" s="45"/>
      <c r="D18" s="45"/>
      <c r="E18" s="45"/>
      <c r="F18" s="45"/>
      <c r="G18" s="46">
        <f>SUM(G14:G17)</f>
        <v>4900</v>
      </c>
      <c r="H18" s="47"/>
    </row>
    <row r="19" s="4" customFormat="1" ht="17.25" customHeight="1" spans="1:7">
      <c r="A19" s="25" t="s">
        <v>31</v>
      </c>
      <c r="B19" s="26"/>
      <c r="C19" s="26"/>
      <c r="D19" s="26"/>
      <c r="E19" s="26"/>
      <c r="F19" s="26"/>
      <c r="G19" s="26"/>
    </row>
    <row r="20" s="3" customFormat="1" ht="12" spans="1:7">
      <c r="A20" s="48" t="s">
        <v>32</v>
      </c>
      <c r="B20" s="38" t="s">
        <v>33</v>
      </c>
      <c r="C20" s="38" t="s">
        <v>25</v>
      </c>
      <c r="D20" s="31">
        <v>4000</v>
      </c>
      <c r="E20" s="31">
        <v>1</v>
      </c>
      <c r="F20" s="31">
        <v>2</v>
      </c>
      <c r="G20" s="42">
        <f>F20*E20*D20</f>
        <v>8000</v>
      </c>
    </row>
    <row r="21" s="3" customFormat="1" ht="12" spans="1:7">
      <c r="A21" s="49"/>
      <c r="B21" s="50"/>
      <c r="C21" s="51"/>
      <c r="D21" s="52"/>
      <c r="E21" s="31"/>
      <c r="F21" s="31"/>
      <c r="G21" s="42"/>
    </row>
    <row r="22" spans="1:7">
      <c r="A22" s="44" t="s">
        <v>34</v>
      </c>
      <c r="B22" s="45"/>
      <c r="C22" s="45"/>
      <c r="D22" s="45"/>
      <c r="E22" s="45"/>
      <c r="F22" s="45"/>
      <c r="G22" s="46">
        <f>SUM(G20:G21)</f>
        <v>8000</v>
      </c>
    </row>
    <row r="23" spans="1:7">
      <c r="A23" s="25" t="s">
        <v>35</v>
      </c>
      <c r="B23" s="26"/>
      <c r="C23" s="26"/>
      <c r="D23" s="26"/>
      <c r="E23" s="26"/>
      <c r="F23" s="26"/>
      <c r="G23" s="27"/>
    </row>
    <row r="24" spans="1:7">
      <c r="A24" s="53" t="s">
        <v>36</v>
      </c>
      <c r="B24" s="54"/>
      <c r="C24" s="55">
        <v>0.06</v>
      </c>
      <c r="D24" s="56"/>
      <c r="E24" s="56"/>
      <c r="F24" s="57"/>
      <c r="G24" s="58">
        <f>(G18+G22+G12)*C24</f>
        <v>774</v>
      </c>
    </row>
    <row r="25" ht="13.5" spans="1:7">
      <c r="A25" s="59" t="s">
        <v>37</v>
      </c>
      <c r="B25" s="34"/>
      <c r="C25" s="34"/>
      <c r="D25" s="34"/>
      <c r="E25" s="34"/>
      <c r="F25" s="35"/>
      <c r="G25" s="36">
        <f>G18+G22+G24+G12</f>
        <v>13674</v>
      </c>
    </row>
    <row r="26" spans="1:7">
      <c r="A26" s="60" t="s">
        <v>38</v>
      </c>
      <c r="B26" s="61"/>
      <c r="C26" s="61"/>
      <c r="D26" s="61"/>
      <c r="E26" s="61"/>
      <c r="F26" s="61"/>
      <c r="G26" s="62"/>
    </row>
    <row r="27" spans="1:7">
      <c r="A27" s="63" t="s">
        <v>39</v>
      </c>
      <c r="B27" s="64"/>
      <c r="C27" s="65">
        <v>0.06</v>
      </c>
      <c r="D27" s="66"/>
      <c r="E27" s="66"/>
      <c r="F27" s="67"/>
      <c r="G27" s="68">
        <f>G25*C27</f>
        <v>820.44</v>
      </c>
    </row>
    <row r="28" ht="13.25" spans="1:7">
      <c r="A28" s="69" t="s">
        <v>40</v>
      </c>
      <c r="B28" s="70"/>
      <c r="C28" s="70"/>
      <c r="D28" s="70"/>
      <c r="E28" s="70"/>
      <c r="F28" s="70"/>
      <c r="G28" s="71">
        <f>G25+G27</f>
        <v>14494.44</v>
      </c>
    </row>
    <row r="29" ht="13.25" spans="1:7">
      <c r="A29" s="72" t="s">
        <v>41</v>
      </c>
      <c r="B29" s="73"/>
      <c r="C29" s="73"/>
      <c r="D29" s="73"/>
      <c r="E29" s="73"/>
      <c r="F29" s="73"/>
      <c r="G29" s="71">
        <f>G28/20</f>
        <v>724.722</v>
      </c>
    </row>
  </sheetData>
  <mergeCells count="23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8:F18"/>
    <mergeCell ref="A19:G19"/>
    <mergeCell ref="A21:B21"/>
    <mergeCell ref="A22:F22"/>
    <mergeCell ref="A23:G23"/>
    <mergeCell ref="A24:B24"/>
    <mergeCell ref="C24:F24"/>
    <mergeCell ref="A25:F25"/>
    <mergeCell ref="A26:G26"/>
    <mergeCell ref="A27:B27"/>
    <mergeCell ref="C27:F27"/>
    <mergeCell ref="A28:F28"/>
    <mergeCell ref="A29:F29"/>
    <mergeCell ref="A14:A16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2023-12-11T09:56:23Z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2052-12.1.0.15990</vt:lpwstr>
  </property>
</Properties>
</file>