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<sst xmlns="http://schemas.openxmlformats.org/spreadsheetml/2006/main" count="101" uniqueCount="81">
  <si>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</si>
  <si>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团号：HMEA-190225-STY200</t>
  </si>
  <si>
    <t>会议日期：2.26-2.27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</si>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</sst>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9" fillId="29" borderId="23" applyNumberFormat="0" applyAlignment="0" applyProtection="0">
      <alignment vertical="center"/>
    </xf>
    <xf numFmtId="0" fontId="25" fillId="29" borderId="17" applyNumberFormat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L8" sqref="L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601</v>
      </c>
      <c r="G22" s="66">
        <v>0</v>
      </c>
      <c r="H22" s="66">
        <f t="shared" si="0"/>
        <v>601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601</v>
      </c>
      <c r="G24" s="70">
        <f t="shared" ref="G24:H24" si="7">SUM(G22:G23)</f>
        <v>0</v>
      </c>
      <c r="H24" s="70">
        <f t="shared" si="7"/>
        <v>601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1043.02</v>
      </c>
      <c r="G25" s="66">
        <v>0</v>
      </c>
      <c r="H25" s="66">
        <f t="shared" si="0"/>
        <v>1043.02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1043.02</v>
      </c>
      <c r="G27" s="70">
        <f>SUM(G25:G26)</f>
        <v>0</v>
      </c>
      <c r="H27" s="70">
        <f t="shared" ref="H27" si="10">SUM(H25:H26)</f>
        <v>1043.02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1644.02</v>
      </c>
      <c r="G53" s="70">
        <f t="shared" si="22"/>
        <v>0</v>
      </c>
      <c r="H53" s="70">
        <f t="shared" si="22"/>
        <v>1644.02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1644.02</v>
      </c>
      <c r="D58" s="82"/>
      <c r="E58" s="82">
        <f>F53</f>
        <v>1644.02</v>
      </c>
      <c r="F58" s="82"/>
      <c r="G58" s="82">
        <f>G53</f>
        <v>0</v>
      </c>
      <c r="H58" s="82"/>
      <c r="I58" s="99">
        <f>A58-C58</f>
        <v>-1644.02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77</v>
      </c>
      <c r="E45" s="28" t="s">
        <v>78</v>
      </c>
      <c r="F45" s="28"/>
      <c r="G45" s="26" t="s">
        <v>79</v>
      </c>
      <c r="H45" s="26" t="s">
        <v>80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2019-03-14T07:02:54Z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