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/>
  <xr:revisionPtr revIDLastSave="0" documentId="13_ncr:1_{FE9F57E7-B13E-4A1B-A7AA-C77F6385EBB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结算单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9" i="12" l="1"/>
  <c r="I38" i="12"/>
  <c r="I30" i="12"/>
  <c r="I24" i="12"/>
  <c r="I21" i="12"/>
  <c r="I27" i="12"/>
  <c r="I17" i="12"/>
  <c r="I37" i="12" l="1"/>
  <c r="I36" i="12"/>
  <c r="I35" i="12"/>
  <c r="I34" i="12"/>
  <c r="I33" i="12"/>
  <c r="I32" i="12"/>
  <c r="I31" i="12"/>
  <c r="I29" i="12"/>
  <c r="I28" i="12"/>
  <c r="I26" i="12"/>
  <c r="I25" i="12"/>
  <c r="I23" i="12"/>
  <c r="I22" i="12"/>
  <c r="I20" i="12"/>
  <c r="I19" i="12"/>
  <c r="I18" i="12"/>
  <c r="I16" i="12"/>
  <c r="I15" i="12"/>
  <c r="I14" i="12"/>
  <c r="I13" i="12"/>
  <c r="I12" i="12"/>
  <c r="I11" i="12"/>
  <c r="I10" i="12"/>
  <c r="I9" i="12"/>
</calcChain>
</file>

<file path=xl/sharedStrings.xml><?xml version="1.0" encoding="utf-8"?>
<sst xmlns="http://schemas.openxmlformats.org/spreadsheetml/2006/main" count="202" uniqueCount="76">
  <si>
    <t>数量1</t>
    <phoneticPr fontId="1" type="noConversion"/>
  </si>
  <si>
    <t>单价</t>
  </si>
  <si>
    <t>税率</t>
  </si>
  <si>
    <t>最终报价（RMB）:（含税报价）</t>
  </si>
  <si>
    <t>项</t>
    <phoneticPr fontId="1" type="noConversion"/>
  </si>
  <si>
    <t>项目描述</t>
    <phoneticPr fontId="1" type="noConversion"/>
  </si>
  <si>
    <t>数量单位</t>
    <phoneticPr fontId="1" type="noConversion"/>
  </si>
  <si>
    <t>单价单位</t>
    <phoneticPr fontId="1" type="noConversion"/>
  </si>
  <si>
    <t>金额</t>
    <phoneticPr fontId="1" type="noConversion"/>
  </si>
  <si>
    <t>结算项目</t>
    <phoneticPr fontId="1" type="noConversion"/>
  </si>
  <si>
    <t>结算期间</t>
    <phoneticPr fontId="1" type="noConversion"/>
  </si>
  <si>
    <t>结算账单</t>
  </si>
  <si>
    <t>甲方</t>
  </si>
  <si>
    <t>乙方</t>
  </si>
  <si>
    <t>康辉集团北京国际会议展览有限公司</t>
    <rPh sb="0" eb="1">
      <t>kang hi</t>
    </rPh>
    <rPh sb="2" eb="3">
      <t>ji tuan</t>
    </rPh>
    <rPh sb="4" eb="5">
      <t>bei jing 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</si>
  <si>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合同有效期</t>
  </si>
  <si>
    <t>2023年 6月1日至2024年5月31日</t>
    <phoneticPr fontId="1" type="noConversion"/>
  </si>
  <si>
    <t>元</t>
    <phoneticPr fontId="1" type="noConversion"/>
  </si>
  <si>
    <t>三六零数字安全科技集团有限公司</t>
    <phoneticPr fontId="1" type="noConversion"/>
  </si>
  <si>
    <t>收款账户信息</t>
  </si>
  <si>
    <t>户名</t>
  </si>
  <si>
    <t>康辉集团北京国际会议展览有限公司</t>
  </si>
  <si>
    <t>开户行</t>
  </si>
  <si>
    <t>交通银行北京团结湖支行</t>
  </si>
  <si>
    <t>账号</t>
  </si>
  <si>
    <t>110060744018010049796</t>
  </si>
  <si>
    <t xml:space="preserve">  备注</t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</si>
  <si>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</si>
  <si>
    <t>车辆服务</t>
  </si>
  <si>
    <t>餐饮服务</t>
  </si>
  <si>
    <t>工作人员及其他</t>
  </si>
  <si>
    <t>项</t>
  </si>
  <si>
    <t>元</t>
    <phoneticPr fontId="15" type="noConversion"/>
  </si>
  <si>
    <t>人次</t>
    <phoneticPr fontId="15" type="noConversion"/>
  </si>
  <si>
    <t>趟次</t>
    <phoneticPr fontId="15" type="noConversion"/>
  </si>
  <si>
    <t>人</t>
  </si>
  <si>
    <t>间</t>
  </si>
  <si>
    <t>间夜</t>
    <phoneticPr fontId="15" type="noConversion"/>
  </si>
  <si>
    <t>张</t>
    <phoneticPr fontId="15" type="noConversion"/>
  </si>
  <si>
    <t>张</t>
  </si>
  <si>
    <t>个</t>
    <phoneticPr fontId="15" type="noConversion"/>
  </si>
  <si>
    <t>个</t>
  </si>
  <si>
    <t>当地工作人员</t>
  </si>
  <si>
    <t>人次</t>
  </si>
  <si>
    <t>工作人员住宿</t>
  </si>
  <si>
    <t>间夜</t>
  </si>
  <si>
    <t>工作人员差旅补助</t>
  </si>
  <si>
    <t>餐+打车交通补助</t>
  </si>
  <si>
    <t>2024.2.3</t>
    <phoneticPr fontId="1" type="noConversion"/>
  </si>
  <si>
    <t>360大厦-中建雁栖湖景酒店全天用车</t>
    <phoneticPr fontId="1" type="noConversion"/>
  </si>
  <si>
    <t>中建雁栖湖景酒店-360大厦全天用车</t>
    <phoneticPr fontId="1" type="noConversion"/>
  </si>
  <si>
    <t>50座中巴车</t>
    <phoneticPr fontId="1" type="noConversion"/>
  </si>
  <si>
    <t>最终结算金额总计：280000元</t>
    <phoneticPr fontId="1" type="noConversion"/>
  </si>
  <si>
    <t>酒店服务 1.28-2.3</t>
    <phoneticPr fontId="1" type="noConversion"/>
  </si>
  <si>
    <t>北京中建雁栖湖景酒店</t>
    <phoneticPr fontId="1" type="noConversion"/>
  </si>
  <si>
    <t>豪华房（含早）</t>
    <phoneticPr fontId="1" type="noConversion"/>
  </si>
  <si>
    <t>豪华房（含早）（自费升级）</t>
    <phoneticPr fontId="1" type="noConversion"/>
  </si>
  <si>
    <t>1.28自助晚餐</t>
  </si>
  <si>
    <t>1.29自助午餐</t>
  </si>
  <si>
    <t>1.29自助晚餐</t>
  </si>
  <si>
    <t>1.30自助午餐</t>
  </si>
  <si>
    <t>1.30自助晚餐</t>
  </si>
  <si>
    <t>1.31自助午餐</t>
  </si>
  <si>
    <t>1.31自助晚餐</t>
  </si>
  <si>
    <t>2.1自助午餐</t>
  </si>
  <si>
    <t>2.1自助晚餐</t>
  </si>
  <si>
    <t>2.2自助午餐</t>
  </si>
  <si>
    <t>2.2围桌晚宴</t>
  </si>
  <si>
    <t>1.29 茶歇</t>
    <phoneticPr fontId="1" type="noConversion"/>
  </si>
  <si>
    <t>1.30 茶歇</t>
    <phoneticPr fontId="1" type="noConversion"/>
  </si>
  <si>
    <t>1.31 茶歇</t>
    <phoneticPr fontId="1" type="noConversion"/>
  </si>
  <si>
    <t>2.1 茶歇</t>
    <phoneticPr fontId="1" type="noConversion"/>
  </si>
  <si>
    <t>2.2 茶歇</t>
    <phoneticPr fontId="1" type="noConversion"/>
  </si>
  <si>
    <t>酒店签到/发车（1.28-2.3）</t>
    <phoneticPr fontId="1" type="noConversion"/>
  </si>
  <si>
    <t>服务费</t>
    <phoneticPr fontId="1" type="noConversion"/>
  </si>
  <si>
    <t>北京当地住宿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</si>
</sst>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6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1"/>
      <color theme="11"/>
      <name val="DengXian"/>
      <family val="2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DengXian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Protection="0"/>
    <xf numFmtId="0" fontId="10" fillId="0" borderId="0">
      <alignment vertical="center"/>
    </xf>
  </cellStyleXfs>
  <cellXfs count="48">
    <xf numFmtId="0" fontId="0" fillId="0" borderId="0" xfId="0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5" xfId="0" applyNumberFormat="1" applyFont="1" applyFill="1" applyBorder="1" applyAlignment="1">
      <alignment vertical="center"/>
    </xf>
    <xf numFmtId="40" fontId="13" fillId="3" borderId="5" xfId="0" applyNumberFormat="1" applyFont="1" applyFill="1" applyBorder="1" applyAlignment="1">
      <alignment vertical="center"/>
    </xf>
    <xf numFmtId="40" fontId="13" fillId="3" borderId="6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40" fontId="13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40" fontId="14" fillId="3" borderId="0" xfId="0" applyNumberFormat="1" applyFont="1" applyFill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5" xfId="0" applyNumberFormat="1" applyFont="1" applyFill="1" applyBorder="1" applyAlignment="1">
      <alignment vertical="center"/>
    </xf>
    <xf numFmtId="49" fontId="13" fillId="3" borderId="6" xfId="0" applyNumberFormat="1" applyFont="1" applyFill="1" applyBorder="1" applyAlignment="1">
      <alignment vertical="center"/>
    </xf>
    <xf numFmtId="49" fontId="12" fillId="3" borderId="4" xfId="0" applyNumberFormat="1" applyFont="1" applyFill="1" applyBorder="1" applyAlignment="1">
      <alignment horizontal="left" vertical="center"/>
    </xf>
    <xf numFmtId="49" fontId="12" fillId="3" borderId="5" xfId="0" applyNumberFormat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8">
    <cellStyle name="_ET_STYLE_NoName_00_" xfId="5" xr:uid="{00000000-0005-0000-0000-000000000000}"/>
    <cellStyle name="常规" xfId="0" builtinId="0"/>
    <cellStyle name="常规 10 2" xfId="4" xr:uid="{00000000-0005-0000-0000-000003000000}"/>
    <cellStyle name="常规 3" xfId="6" xr:uid="{00000000-0005-0000-0000-000004000000}"/>
    <cellStyle name="常规_IDC资源结算确认书模版" xfId="7" xr:uid="{0C3390C4-B3B5-C740-BFBE-B65B16FD18E1}"/>
    <cellStyle name="已访问的超链接" xfId="1" builtinId="9" hidden="1"/>
    <cellStyle name="已访问的超链接" xfId="2" builtinId="9" hidden="1"/>
    <cellStyle name="已访问的超链接" xfId="3" builtinId="9" hidden="1"/>
  </cellStyles>
  <dxfs count="0"/>
  <tableStyles count="0" defaultTableStyle="TableStyleMedium2" defaultPivotStyle="PivotStyleMedium9"/>
  <colors>
    <mruColors>
      <color rgb="FF00FDFF"/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622723</xdr:colOff>
      <xdr:row>2</xdr:row>
      <xdr:rowOff>168083</xdr:rowOff>
    </xdr:to>
    <xdr:pic>
      <xdr:nvPicPr>
        <xdr:cNvPr id="9" name="图片 8" descr="说明: 说明: 说明: 说明: 说明: 360安全第一cs4-01">
          <a:extLst>
            <a:ext uri="{FF2B5EF4-FFF2-40B4-BE49-F238E27FC236}">
              <a16:creationId xmlns:a16="http://schemas.microsoft.com/office/drawing/2014/main" id="{8257C46B-5411-8847-8B6D-8591009CA5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2057823" cy="403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3"/>
  <sheetViews>
    <sheetView showGridLines="0" tabSelected="1" topLeftCell="A24" zoomScaleNormal="120" workbookViewId="0">
      <selection activeCell="C35" sqref="C35"/>
    </sheetView>
  </sheetViews>
  <sheetFormatPr defaultColWidth="9" defaultRowHeight="17.399999999999999"/>
  <cols>
    <col min="1" max="1" width="18.77734375" style="1" bestFit="1" customWidth="1"/>
    <col min="2" max="2" width="10" style="1" bestFit="1" customWidth="1"/>
    <col min="3" max="3" width="31.33203125" style="1" bestFit="1" customWidth="1"/>
    <col min="4" max="4" width="38.77734375" style="5" bestFit="1" customWidth="1"/>
    <col min="5" max="5" width="7.109375" style="1" bestFit="1" customWidth="1"/>
    <col min="6" max="6" width="10" style="1" bestFit="1" customWidth="1"/>
    <col min="7" max="7" width="12.88671875" style="1" bestFit="1" customWidth="1"/>
    <col min="8" max="8" width="10" style="1" bestFit="1" customWidth="1"/>
    <col min="9" max="9" width="16.109375" style="1" bestFit="1" customWidth="1"/>
    <col min="10" max="16384" width="9" style="1"/>
  </cols>
  <sheetData>
    <row r="1" spans="1:9" s="2" customFormat="1" ht="15">
      <c r="H1" s="6"/>
      <c r="I1" s="6"/>
    </row>
    <row r="2" spans="1:9" s="2" customFormat="1" ht="15">
      <c r="D2" s="7"/>
      <c r="H2" s="6"/>
      <c r="I2" s="6"/>
    </row>
    <row r="3" spans="1:9" s="2" customFormat="1" ht="15">
      <c r="H3" s="6"/>
      <c r="I3" s="6"/>
    </row>
    <row r="4" spans="1:9" s="3" customFormat="1" ht="23.4">
      <c r="A4" s="44" t="s">
        <v>11</v>
      </c>
      <c r="B4" s="44"/>
      <c r="C4" s="44"/>
      <c r="D4" s="44"/>
      <c r="E4" s="44"/>
      <c r="F4" s="44"/>
      <c r="G4" s="44"/>
      <c r="H4" s="44"/>
      <c r="I4" s="44"/>
    </row>
    <row r="5" spans="1:9" s="3" customFormat="1" ht="21" customHeight="1">
      <c r="A5" s="8" t="s">
        <v>12</v>
      </c>
      <c r="B5" s="45" t="s">
        <v>18</v>
      </c>
      <c r="C5" s="45"/>
      <c r="D5" s="45"/>
      <c r="E5" s="45"/>
      <c r="F5" s="45"/>
      <c r="G5" s="45"/>
      <c r="H5" s="45"/>
      <c r="I5" s="45"/>
    </row>
    <row r="6" spans="1:9" s="3" customFormat="1" ht="21" customHeight="1">
      <c r="A6" s="8" t="s">
        <v>13</v>
      </c>
      <c r="B6" s="45" t="s">
        <v>14</v>
      </c>
      <c r="C6" s="45"/>
      <c r="D6" s="45"/>
      <c r="E6" s="45"/>
      <c r="F6" s="45"/>
      <c r="G6" s="45"/>
      <c r="H6" s="45"/>
      <c r="I6" s="45"/>
    </row>
    <row r="7" spans="1:9" s="3" customFormat="1" ht="21" customHeight="1">
      <c r="A7" s="8" t="s">
        <v>15</v>
      </c>
      <c r="B7" s="46" t="s">
        <v>16</v>
      </c>
      <c r="C7" s="46"/>
      <c r="D7" s="46"/>
      <c r="E7" s="46"/>
      <c r="F7" s="46"/>
      <c r="G7" s="46"/>
      <c r="H7" s="46"/>
      <c r="I7" s="46"/>
    </row>
    <row r="8" spans="1:9" s="9" customFormat="1" ht="21" customHeight="1">
      <c r="A8" s="10" t="s">
        <v>9</v>
      </c>
      <c r="B8" s="10" t="s">
        <v>10</v>
      </c>
      <c r="C8" s="47" t="s">
        <v>5</v>
      </c>
      <c r="D8" s="47"/>
      <c r="E8" s="10" t="s">
        <v>0</v>
      </c>
      <c r="F8" s="10" t="s">
        <v>6</v>
      </c>
      <c r="G8" s="10" t="s">
        <v>1</v>
      </c>
      <c r="H8" s="10" t="s">
        <v>7</v>
      </c>
      <c r="I8" s="10" t="s">
        <v>8</v>
      </c>
    </row>
    <row r="9" spans="1:9" s="15" customFormat="1" ht="21" customHeight="1">
      <c r="A9" s="11" t="s">
        <v>28</v>
      </c>
      <c r="B9" s="11" t="s">
        <v>48</v>
      </c>
      <c r="C9" s="11" t="s">
        <v>49</v>
      </c>
      <c r="D9" s="11" t="s">
        <v>51</v>
      </c>
      <c r="E9" s="11">
        <v>1</v>
      </c>
      <c r="F9" s="13" t="s">
        <v>34</v>
      </c>
      <c r="G9" s="14">
        <v>6500</v>
      </c>
      <c r="H9" s="14" t="s">
        <v>32</v>
      </c>
      <c r="I9" s="14">
        <f t="shared" ref="I9:I15" si="0">E9*G9</f>
        <v>6500</v>
      </c>
    </row>
    <row r="10" spans="1:9" s="15" customFormat="1" ht="21" customHeight="1">
      <c r="A10" s="11" t="s">
        <v>28</v>
      </c>
      <c r="B10" s="11" t="s">
        <v>48</v>
      </c>
      <c r="C10" s="11" t="s">
        <v>50</v>
      </c>
      <c r="D10" s="11" t="s">
        <v>51</v>
      </c>
      <c r="E10" s="11">
        <v>1</v>
      </c>
      <c r="F10" s="13" t="s">
        <v>34</v>
      </c>
      <c r="G10" s="14">
        <v>6500</v>
      </c>
      <c r="H10" s="14" t="s">
        <v>32</v>
      </c>
      <c r="I10" s="14">
        <f t="shared" si="0"/>
        <v>6500</v>
      </c>
    </row>
    <row r="11" spans="1:9" s="15" customFormat="1" ht="21" customHeight="1">
      <c r="A11" s="11" t="s">
        <v>53</v>
      </c>
      <c r="B11" s="11" t="s">
        <v>48</v>
      </c>
      <c r="C11" s="11" t="s">
        <v>54</v>
      </c>
      <c r="D11" s="11" t="s">
        <v>55</v>
      </c>
      <c r="E11" s="12">
        <v>27</v>
      </c>
      <c r="F11" s="13" t="s">
        <v>36</v>
      </c>
      <c r="G11" s="14">
        <v>750</v>
      </c>
      <c r="H11" s="14" t="s">
        <v>32</v>
      </c>
      <c r="I11" s="14">
        <f t="shared" si="0"/>
        <v>20250</v>
      </c>
    </row>
    <row r="12" spans="1:9" s="15" customFormat="1" ht="21" customHeight="1">
      <c r="A12" s="11" t="s">
        <v>53</v>
      </c>
      <c r="B12" s="11" t="s">
        <v>48</v>
      </c>
      <c r="C12" s="11" t="s">
        <v>54</v>
      </c>
      <c r="D12" s="11" t="s">
        <v>55</v>
      </c>
      <c r="E12" s="12">
        <v>30</v>
      </c>
      <c r="F12" s="13" t="s">
        <v>36</v>
      </c>
      <c r="G12" s="14">
        <v>750</v>
      </c>
      <c r="H12" s="14" t="s">
        <v>32</v>
      </c>
      <c r="I12" s="14">
        <f t="shared" si="0"/>
        <v>22500</v>
      </c>
    </row>
    <row r="13" spans="1:9" s="15" customFormat="1" ht="21" customHeight="1">
      <c r="A13" s="11" t="s">
        <v>53</v>
      </c>
      <c r="B13" s="11" t="s">
        <v>48</v>
      </c>
      <c r="C13" s="11" t="s">
        <v>54</v>
      </c>
      <c r="D13" s="11" t="s">
        <v>55</v>
      </c>
      <c r="E13" s="12">
        <v>32</v>
      </c>
      <c r="F13" s="13" t="s">
        <v>37</v>
      </c>
      <c r="G13" s="14">
        <v>750</v>
      </c>
      <c r="H13" s="14" t="s">
        <v>32</v>
      </c>
      <c r="I13" s="14">
        <f t="shared" si="0"/>
        <v>24000</v>
      </c>
    </row>
    <row r="14" spans="1:9" s="15" customFormat="1" ht="21" customHeight="1">
      <c r="A14" s="11" t="s">
        <v>53</v>
      </c>
      <c r="B14" s="11" t="s">
        <v>48</v>
      </c>
      <c r="C14" s="11" t="s">
        <v>54</v>
      </c>
      <c r="D14" s="11" t="s">
        <v>55</v>
      </c>
      <c r="E14" s="12">
        <v>32</v>
      </c>
      <c r="F14" s="13" t="s">
        <v>36</v>
      </c>
      <c r="G14" s="14">
        <v>750</v>
      </c>
      <c r="H14" s="14" t="s">
        <v>32</v>
      </c>
      <c r="I14" s="14">
        <f t="shared" si="0"/>
        <v>24000</v>
      </c>
    </row>
    <row r="15" spans="1:9" s="15" customFormat="1" ht="21" customHeight="1">
      <c r="A15" s="11" t="s">
        <v>53</v>
      </c>
      <c r="B15" s="11" t="s">
        <v>48</v>
      </c>
      <c r="C15" s="11" t="s">
        <v>54</v>
      </c>
      <c r="D15" s="11" t="s">
        <v>55</v>
      </c>
      <c r="E15" s="12">
        <v>32</v>
      </c>
      <c r="F15" s="13" t="s">
        <v>36</v>
      </c>
      <c r="G15" s="14">
        <v>750</v>
      </c>
      <c r="H15" s="14" t="s">
        <v>32</v>
      </c>
      <c r="I15" s="14">
        <f t="shared" si="0"/>
        <v>24000</v>
      </c>
    </row>
    <row r="16" spans="1:9" s="15" customFormat="1" ht="21" customHeight="1">
      <c r="A16" s="11" t="s">
        <v>53</v>
      </c>
      <c r="B16" s="11" t="s">
        <v>48</v>
      </c>
      <c r="C16" s="11" t="s">
        <v>54</v>
      </c>
      <c r="D16" s="11" t="s">
        <v>55</v>
      </c>
      <c r="E16" s="12">
        <v>29</v>
      </c>
      <c r="F16" s="13" t="s">
        <v>36</v>
      </c>
      <c r="G16" s="14">
        <v>750</v>
      </c>
      <c r="H16" s="14" t="s">
        <v>32</v>
      </c>
      <c r="I16" s="14">
        <f t="shared" ref="I16:I36" si="1">E16*G16</f>
        <v>21750</v>
      </c>
    </row>
    <row r="17" spans="1:9" s="15" customFormat="1" ht="21" customHeight="1">
      <c r="A17" s="11" t="s">
        <v>53</v>
      </c>
      <c r="B17" s="11" t="s">
        <v>48</v>
      </c>
      <c r="C17" s="11" t="s">
        <v>54</v>
      </c>
      <c r="D17" s="11" t="s">
        <v>56</v>
      </c>
      <c r="E17" s="12">
        <v>1</v>
      </c>
      <c r="F17" s="13" t="s">
        <v>36</v>
      </c>
      <c r="G17" s="14">
        <v>-21000</v>
      </c>
      <c r="H17" s="14" t="s">
        <v>32</v>
      </c>
      <c r="I17" s="14">
        <f t="shared" si="1"/>
        <v>-21000</v>
      </c>
    </row>
    <row r="18" spans="1:9" s="15" customFormat="1" ht="21" customHeight="1">
      <c r="A18" s="11" t="s">
        <v>29</v>
      </c>
      <c r="B18" s="11" t="s">
        <v>48</v>
      </c>
      <c r="C18" s="11" t="s">
        <v>54</v>
      </c>
      <c r="D18" s="11" t="s">
        <v>57</v>
      </c>
      <c r="E18" s="12">
        <v>43</v>
      </c>
      <c r="F18" s="13" t="s">
        <v>35</v>
      </c>
      <c r="G18" s="14">
        <v>198</v>
      </c>
      <c r="H18" s="14" t="s">
        <v>32</v>
      </c>
      <c r="I18" s="14">
        <f t="shared" si="1"/>
        <v>8514</v>
      </c>
    </row>
    <row r="19" spans="1:9" s="15" customFormat="1" ht="21" customHeight="1">
      <c r="A19" s="11" t="s">
        <v>29</v>
      </c>
      <c r="B19" s="11" t="s">
        <v>48</v>
      </c>
      <c r="C19" s="11" t="s">
        <v>54</v>
      </c>
      <c r="D19" s="11" t="s">
        <v>58</v>
      </c>
      <c r="E19" s="12">
        <v>47</v>
      </c>
      <c r="F19" s="13" t="s">
        <v>35</v>
      </c>
      <c r="G19" s="14">
        <v>138</v>
      </c>
      <c r="H19" s="14" t="s">
        <v>32</v>
      </c>
      <c r="I19" s="14">
        <f t="shared" si="1"/>
        <v>6486</v>
      </c>
    </row>
    <row r="20" spans="1:9" s="15" customFormat="1" ht="21" customHeight="1">
      <c r="A20" s="11" t="s">
        <v>29</v>
      </c>
      <c r="B20" s="11" t="s">
        <v>48</v>
      </c>
      <c r="C20" s="11" t="s">
        <v>54</v>
      </c>
      <c r="D20" s="11" t="s">
        <v>59</v>
      </c>
      <c r="E20" s="12">
        <v>50</v>
      </c>
      <c r="F20" s="13" t="s">
        <v>36</v>
      </c>
      <c r="G20" s="14">
        <v>198</v>
      </c>
      <c r="H20" s="14" t="s">
        <v>32</v>
      </c>
      <c r="I20" s="14">
        <f t="shared" si="1"/>
        <v>9900</v>
      </c>
    </row>
    <row r="21" spans="1:9" s="15" customFormat="1" ht="21" customHeight="1">
      <c r="A21" s="11" t="s">
        <v>29</v>
      </c>
      <c r="B21" s="11" t="s">
        <v>48</v>
      </c>
      <c r="C21" s="11" t="s">
        <v>54</v>
      </c>
      <c r="D21" s="11" t="s">
        <v>68</v>
      </c>
      <c r="E21" s="12">
        <v>40</v>
      </c>
      <c r="F21" s="13" t="s">
        <v>33</v>
      </c>
      <c r="G21" s="14">
        <v>50</v>
      </c>
      <c r="H21" s="14" t="s">
        <v>32</v>
      </c>
      <c r="I21" s="14">
        <f t="shared" ref="I21" si="2">E21*G21</f>
        <v>2000</v>
      </c>
    </row>
    <row r="22" spans="1:9" s="15" customFormat="1" ht="21" customHeight="1">
      <c r="A22" s="11" t="s">
        <v>29</v>
      </c>
      <c r="B22" s="11" t="s">
        <v>48</v>
      </c>
      <c r="C22" s="11" t="s">
        <v>54</v>
      </c>
      <c r="D22" s="11" t="s">
        <v>60</v>
      </c>
      <c r="E22" s="11">
        <v>48</v>
      </c>
      <c r="F22" s="13" t="s">
        <v>31</v>
      </c>
      <c r="G22" s="14">
        <v>138</v>
      </c>
      <c r="H22" s="14" t="s">
        <v>32</v>
      </c>
      <c r="I22" s="14">
        <f t="shared" si="1"/>
        <v>6624</v>
      </c>
    </row>
    <row r="23" spans="1:9" s="15" customFormat="1" ht="21" customHeight="1">
      <c r="A23" s="11" t="s">
        <v>29</v>
      </c>
      <c r="B23" s="11" t="s">
        <v>48</v>
      </c>
      <c r="C23" s="11" t="s">
        <v>54</v>
      </c>
      <c r="D23" s="11" t="s">
        <v>61</v>
      </c>
      <c r="E23" s="11">
        <v>51</v>
      </c>
      <c r="F23" s="13" t="s">
        <v>31</v>
      </c>
      <c r="G23" s="14">
        <v>198</v>
      </c>
      <c r="H23" s="14" t="s">
        <v>32</v>
      </c>
      <c r="I23" s="14">
        <f t="shared" si="1"/>
        <v>10098</v>
      </c>
    </row>
    <row r="24" spans="1:9" s="15" customFormat="1" ht="21" customHeight="1">
      <c r="A24" s="11" t="s">
        <v>29</v>
      </c>
      <c r="B24" s="11" t="s">
        <v>48</v>
      </c>
      <c r="C24" s="11" t="s">
        <v>54</v>
      </c>
      <c r="D24" s="11" t="s">
        <v>69</v>
      </c>
      <c r="E24" s="12">
        <v>40</v>
      </c>
      <c r="F24" s="13" t="s">
        <v>33</v>
      </c>
      <c r="G24" s="14">
        <v>50</v>
      </c>
      <c r="H24" s="14" t="s">
        <v>32</v>
      </c>
      <c r="I24" s="14">
        <f t="shared" si="1"/>
        <v>2000</v>
      </c>
    </row>
    <row r="25" spans="1:9" s="15" customFormat="1" ht="21" customHeight="1">
      <c r="A25" s="11" t="s">
        <v>29</v>
      </c>
      <c r="B25" s="11" t="s">
        <v>48</v>
      </c>
      <c r="C25" s="11" t="s">
        <v>54</v>
      </c>
      <c r="D25" s="11" t="s">
        <v>62</v>
      </c>
      <c r="E25" s="11">
        <v>50</v>
      </c>
      <c r="F25" s="13" t="s">
        <v>35</v>
      </c>
      <c r="G25" s="14">
        <v>138</v>
      </c>
      <c r="H25" s="14" t="s">
        <v>32</v>
      </c>
      <c r="I25" s="14">
        <f t="shared" si="1"/>
        <v>6900</v>
      </c>
    </row>
    <row r="26" spans="1:9" s="15" customFormat="1" ht="21" customHeight="1">
      <c r="A26" s="11" t="s">
        <v>29</v>
      </c>
      <c r="B26" s="11" t="s">
        <v>48</v>
      </c>
      <c r="C26" s="11" t="s">
        <v>54</v>
      </c>
      <c r="D26" s="11" t="s">
        <v>63</v>
      </c>
      <c r="E26" s="12">
        <v>51</v>
      </c>
      <c r="F26" s="13" t="s">
        <v>38</v>
      </c>
      <c r="G26" s="14">
        <v>198</v>
      </c>
      <c r="H26" s="14" t="s">
        <v>32</v>
      </c>
      <c r="I26" s="14">
        <f t="shared" si="1"/>
        <v>10098</v>
      </c>
    </row>
    <row r="27" spans="1:9" s="15" customFormat="1" ht="21" customHeight="1">
      <c r="A27" s="11" t="s">
        <v>29</v>
      </c>
      <c r="B27" s="11" t="s">
        <v>48</v>
      </c>
      <c r="C27" s="11" t="s">
        <v>54</v>
      </c>
      <c r="D27" s="11" t="s">
        <v>70</v>
      </c>
      <c r="E27" s="12">
        <v>40</v>
      </c>
      <c r="F27" s="13" t="s">
        <v>33</v>
      </c>
      <c r="G27" s="14">
        <v>50</v>
      </c>
      <c r="H27" s="14" t="s">
        <v>32</v>
      </c>
      <c r="I27" s="14">
        <f t="shared" ref="I27" si="3">E27*G27</f>
        <v>2000</v>
      </c>
    </row>
    <row r="28" spans="1:9" s="15" customFormat="1" ht="21" customHeight="1">
      <c r="A28" s="11" t="s">
        <v>29</v>
      </c>
      <c r="B28" s="11" t="s">
        <v>48</v>
      </c>
      <c r="C28" s="11" t="s">
        <v>54</v>
      </c>
      <c r="D28" s="11" t="s">
        <v>64</v>
      </c>
      <c r="E28" s="12">
        <v>49</v>
      </c>
      <c r="F28" s="13" t="s">
        <v>39</v>
      </c>
      <c r="G28" s="14">
        <v>138</v>
      </c>
      <c r="H28" s="14" t="s">
        <v>32</v>
      </c>
      <c r="I28" s="14">
        <f t="shared" si="1"/>
        <v>6762</v>
      </c>
    </row>
    <row r="29" spans="1:9" s="15" customFormat="1" ht="21" customHeight="1">
      <c r="A29" s="11" t="s">
        <v>29</v>
      </c>
      <c r="B29" s="11" t="s">
        <v>48</v>
      </c>
      <c r="C29" s="11" t="s">
        <v>54</v>
      </c>
      <c r="D29" s="11" t="s">
        <v>65</v>
      </c>
      <c r="E29" s="12">
        <v>50</v>
      </c>
      <c r="F29" s="13" t="s">
        <v>40</v>
      </c>
      <c r="G29" s="14">
        <v>198</v>
      </c>
      <c r="H29" s="14" t="s">
        <v>32</v>
      </c>
      <c r="I29" s="14">
        <f t="shared" si="1"/>
        <v>9900</v>
      </c>
    </row>
    <row r="30" spans="1:9" s="15" customFormat="1" ht="21" customHeight="1">
      <c r="A30" s="11" t="s">
        <v>29</v>
      </c>
      <c r="B30" s="11" t="s">
        <v>48</v>
      </c>
      <c r="C30" s="11" t="s">
        <v>54</v>
      </c>
      <c r="D30" s="11" t="s">
        <v>71</v>
      </c>
      <c r="E30" s="12">
        <v>40</v>
      </c>
      <c r="F30" s="13" t="s">
        <v>33</v>
      </c>
      <c r="G30" s="14">
        <v>50</v>
      </c>
      <c r="H30" s="14" t="s">
        <v>32</v>
      </c>
      <c r="I30" s="14">
        <f t="shared" si="1"/>
        <v>2000</v>
      </c>
    </row>
    <row r="31" spans="1:9" s="15" customFormat="1" ht="21" customHeight="1">
      <c r="A31" s="11" t="s">
        <v>29</v>
      </c>
      <c r="B31" s="11" t="s">
        <v>48</v>
      </c>
      <c r="C31" s="11" t="s">
        <v>54</v>
      </c>
      <c r="D31" s="11" t="s">
        <v>66</v>
      </c>
      <c r="E31" s="12">
        <v>51</v>
      </c>
      <c r="F31" s="13" t="s">
        <v>41</v>
      </c>
      <c r="G31" s="14">
        <v>138</v>
      </c>
      <c r="H31" s="14" t="s">
        <v>32</v>
      </c>
      <c r="I31" s="14">
        <f t="shared" si="1"/>
        <v>7038</v>
      </c>
    </row>
    <row r="32" spans="1:9" s="15" customFormat="1" ht="21" customHeight="1">
      <c r="A32" s="11" t="s">
        <v>29</v>
      </c>
      <c r="B32" s="11" t="s">
        <v>48</v>
      </c>
      <c r="C32" s="11" t="s">
        <v>54</v>
      </c>
      <c r="D32" s="11" t="s">
        <v>67</v>
      </c>
      <c r="E32" s="12">
        <v>5</v>
      </c>
      <c r="F32" s="13" t="s">
        <v>39</v>
      </c>
      <c r="G32" s="14">
        <v>2000</v>
      </c>
      <c r="H32" s="14" t="s">
        <v>32</v>
      </c>
      <c r="I32" s="14">
        <f t="shared" si="1"/>
        <v>10000</v>
      </c>
    </row>
    <row r="33" spans="1:9" s="15" customFormat="1" ht="21" customHeight="1">
      <c r="A33" s="11" t="s">
        <v>29</v>
      </c>
      <c r="B33" s="11" t="s">
        <v>48</v>
      </c>
      <c r="C33" s="11" t="s">
        <v>54</v>
      </c>
      <c r="D33" s="11" t="s">
        <v>72</v>
      </c>
      <c r="E33" s="12">
        <v>40</v>
      </c>
      <c r="F33" s="13" t="s">
        <v>33</v>
      </c>
      <c r="G33" s="14">
        <v>50</v>
      </c>
      <c r="H33" s="14" t="s">
        <v>32</v>
      </c>
      <c r="I33" s="14">
        <f t="shared" si="1"/>
        <v>2000</v>
      </c>
    </row>
    <row r="34" spans="1:9" s="17" customFormat="1" ht="21" customHeight="1">
      <c r="A34" s="11" t="s">
        <v>30</v>
      </c>
      <c r="B34" s="11" t="s">
        <v>48</v>
      </c>
      <c r="C34" s="11" t="s">
        <v>42</v>
      </c>
      <c r="D34" s="11" t="s">
        <v>73</v>
      </c>
      <c r="E34" s="12">
        <v>7</v>
      </c>
      <c r="F34" s="13" t="s">
        <v>43</v>
      </c>
      <c r="G34" s="14">
        <v>500</v>
      </c>
      <c r="H34" s="14" t="s">
        <v>32</v>
      </c>
      <c r="I34" s="14">
        <f t="shared" si="1"/>
        <v>3500</v>
      </c>
    </row>
    <row r="35" spans="1:9" s="17" customFormat="1" ht="21" customHeight="1">
      <c r="A35" s="11" t="s">
        <v>30</v>
      </c>
      <c r="B35" s="11" t="s">
        <v>48</v>
      </c>
      <c r="C35" s="11" t="s">
        <v>75</v>
      </c>
      <c r="D35" s="11" t="s">
        <v>44</v>
      </c>
      <c r="E35" s="12">
        <v>6</v>
      </c>
      <c r="F35" s="13" t="s">
        <v>45</v>
      </c>
      <c r="G35" s="14">
        <v>750</v>
      </c>
      <c r="H35" s="14" t="s">
        <v>32</v>
      </c>
      <c r="I35" s="14">
        <f t="shared" si="1"/>
        <v>4500</v>
      </c>
    </row>
    <row r="36" spans="1:9" s="17" customFormat="1" ht="21" customHeight="1">
      <c r="A36" s="11" t="s">
        <v>30</v>
      </c>
      <c r="B36" s="11" t="s">
        <v>48</v>
      </c>
      <c r="C36" s="11" t="s">
        <v>46</v>
      </c>
      <c r="D36" s="11" t="s">
        <v>47</v>
      </c>
      <c r="E36" s="12">
        <v>2</v>
      </c>
      <c r="F36" s="13" t="s">
        <v>43</v>
      </c>
      <c r="G36" s="14">
        <v>740</v>
      </c>
      <c r="H36" s="14" t="s">
        <v>32</v>
      </c>
      <c r="I36" s="14">
        <f t="shared" si="1"/>
        <v>1480</v>
      </c>
    </row>
    <row r="37" spans="1:9" s="17" customFormat="1" ht="21" customHeight="1">
      <c r="A37" s="18" t="s">
        <v>74</v>
      </c>
      <c r="B37" s="11" t="s">
        <v>48</v>
      </c>
      <c r="C37" s="16">
        <v>0.1</v>
      </c>
      <c r="D37" s="19"/>
      <c r="E37" s="12">
        <v>1</v>
      </c>
      <c r="F37" s="16" t="s">
        <v>4</v>
      </c>
      <c r="G37" s="14">
        <v>24030</v>
      </c>
      <c r="H37" s="13" t="s">
        <v>17</v>
      </c>
      <c r="I37" s="14">
        <f t="shared" ref="I37:I38" si="4">E37*G37</f>
        <v>24030</v>
      </c>
    </row>
    <row r="38" spans="1:9" s="17" customFormat="1" ht="21" customHeight="1">
      <c r="A38" s="11" t="s">
        <v>2</v>
      </c>
      <c r="B38" s="11" t="s">
        <v>48</v>
      </c>
      <c r="C38" s="16">
        <v>0.06</v>
      </c>
      <c r="D38" s="19"/>
      <c r="E38" s="12">
        <v>1</v>
      </c>
      <c r="F38" s="16" t="s">
        <v>4</v>
      </c>
      <c r="G38" s="14">
        <v>15859.8</v>
      </c>
      <c r="H38" s="13" t="s">
        <v>17</v>
      </c>
      <c r="I38" s="14">
        <f t="shared" si="4"/>
        <v>15859.8</v>
      </c>
    </row>
    <row r="39" spans="1:9" s="4" customFormat="1" ht="21" customHeight="1">
      <c r="A39" s="43" t="s">
        <v>3</v>
      </c>
      <c r="B39" s="43"/>
      <c r="C39" s="43"/>
      <c r="D39" s="43"/>
      <c r="E39" s="43"/>
      <c r="F39" s="43"/>
      <c r="G39" s="43"/>
      <c r="H39" s="43"/>
      <c r="I39" s="20">
        <f>SUM(I9:I38)</f>
        <v>280189.8</v>
      </c>
    </row>
    <row r="40" spans="1:9" ht="21" customHeight="1">
      <c r="A40" s="30" t="s">
        <v>52</v>
      </c>
      <c r="B40" s="31"/>
      <c r="C40" s="31"/>
      <c r="D40" s="31"/>
      <c r="E40" s="31"/>
      <c r="F40" s="31"/>
      <c r="G40" s="31"/>
      <c r="H40" s="31"/>
      <c r="I40" s="32"/>
    </row>
    <row r="41" spans="1:9" ht="21" customHeight="1">
      <c r="A41" s="33" t="s">
        <v>19</v>
      </c>
      <c r="B41" s="21" t="s">
        <v>20</v>
      </c>
      <c r="C41" s="22" t="s">
        <v>21</v>
      </c>
      <c r="D41" s="22"/>
      <c r="E41" s="23"/>
      <c r="F41" s="23"/>
      <c r="G41" s="23"/>
      <c r="H41" s="24"/>
      <c r="I41" s="25"/>
    </row>
    <row r="42" spans="1:9" ht="21" customHeight="1">
      <c r="A42" s="34"/>
      <c r="B42" s="21" t="s">
        <v>22</v>
      </c>
      <c r="C42" s="36" t="s">
        <v>23</v>
      </c>
      <c r="D42" s="37"/>
      <c r="E42" s="37"/>
      <c r="F42" s="37"/>
      <c r="G42" s="37"/>
      <c r="H42" s="37"/>
      <c r="I42" s="38"/>
    </row>
    <row r="43" spans="1:9" ht="21" customHeight="1">
      <c r="A43" s="35"/>
      <c r="B43" s="21" t="s">
        <v>24</v>
      </c>
      <c r="C43" s="22" t="s">
        <v>25</v>
      </c>
      <c r="D43" s="22"/>
      <c r="E43" s="23"/>
      <c r="F43" s="23"/>
      <c r="G43" s="23"/>
      <c r="H43" s="24"/>
      <c r="I43" s="25"/>
    </row>
    <row r="44" spans="1:9" ht="21" customHeight="1">
      <c r="A44" s="39" t="s">
        <v>26</v>
      </c>
      <c r="B44" s="40"/>
      <c r="C44" s="40"/>
      <c r="D44" s="40"/>
      <c r="E44" s="40"/>
      <c r="F44" s="40"/>
      <c r="G44" s="40"/>
      <c r="H44" s="40"/>
      <c r="I44" s="41"/>
    </row>
    <row r="45" spans="1:9">
      <c r="A45" s="26"/>
      <c r="B45" s="26"/>
      <c r="C45" s="26"/>
      <c r="D45" s="26"/>
      <c r="E45" s="26"/>
      <c r="F45" s="26"/>
      <c r="G45" s="26"/>
      <c r="H45" s="27"/>
      <c r="I45" s="27"/>
    </row>
    <row r="46" spans="1:9">
      <c r="A46" s="26"/>
      <c r="B46" s="26"/>
      <c r="C46" s="26"/>
      <c r="D46" s="26"/>
      <c r="E46" s="26"/>
      <c r="F46" s="26"/>
      <c r="G46" s="26"/>
      <c r="H46" s="27"/>
      <c r="I46" s="27"/>
    </row>
    <row r="47" spans="1:9" ht="40.049999999999997" customHeight="1">
      <c r="A47" s="42" t="s">
        <v>27</v>
      </c>
      <c r="B47" s="42"/>
      <c r="C47" s="42"/>
      <c r="D47" s="42"/>
      <c r="E47" s="42"/>
      <c r="F47" s="42"/>
      <c r="G47" s="42"/>
      <c r="H47" s="42"/>
      <c r="I47" s="42"/>
    </row>
    <row r="48" spans="1:9">
      <c r="A48" s="42"/>
      <c r="B48" s="42"/>
      <c r="C48" s="42"/>
      <c r="D48" s="42"/>
      <c r="E48" s="42"/>
      <c r="F48" s="42"/>
      <c r="G48" s="42"/>
      <c r="H48" s="42"/>
      <c r="I48" s="42"/>
    </row>
    <row r="49" spans="1:9">
      <c r="A49" s="42"/>
      <c r="B49" s="42"/>
      <c r="C49" s="42"/>
      <c r="D49" s="42"/>
      <c r="E49" s="42"/>
      <c r="F49" s="42"/>
      <c r="G49" s="42"/>
      <c r="H49" s="42"/>
      <c r="I49" s="42"/>
    </row>
    <row r="50" spans="1:9">
      <c r="A50" s="42"/>
      <c r="B50" s="42"/>
      <c r="C50" s="42"/>
      <c r="D50" s="42"/>
      <c r="E50" s="42"/>
      <c r="F50" s="42"/>
      <c r="G50" s="42"/>
      <c r="H50" s="42"/>
      <c r="I50" s="42"/>
    </row>
    <row r="51" spans="1:9">
      <c r="A51" s="42"/>
      <c r="B51" s="42"/>
      <c r="C51" s="42"/>
      <c r="D51" s="42"/>
      <c r="E51" s="42"/>
      <c r="F51" s="42"/>
      <c r="G51" s="42"/>
      <c r="H51" s="42"/>
      <c r="I51" s="42"/>
    </row>
    <row r="52" spans="1:9">
      <c r="A52" s="28"/>
      <c r="B52" s="28"/>
      <c r="C52" s="28"/>
      <c r="D52" s="28"/>
      <c r="E52" s="28"/>
      <c r="F52" s="28"/>
      <c r="G52" s="28"/>
      <c r="H52" s="29"/>
      <c r="I52" s="29"/>
    </row>
    <row r="53" spans="1:9">
      <c r="A53" s="28"/>
      <c r="B53" s="28"/>
      <c r="C53" s="28"/>
      <c r="D53" s="28"/>
      <c r="E53" s="28"/>
      <c r="F53" s="28"/>
      <c r="G53" s="28"/>
      <c r="H53" s="29"/>
      <c r="I53" s="29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</sheetData>
  <mergeCells count="11">
    <mergeCell ref="A39:H39"/>
    <mergeCell ref="A4:I4"/>
    <mergeCell ref="B5:I5"/>
    <mergeCell ref="B6:I6"/>
    <mergeCell ref="B7:I7"/>
    <mergeCell ref="C8:D8"/>
    <mergeCell ref="A40:I40"/>
    <mergeCell ref="A41:A43"/>
    <mergeCell ref="C42:I42"/>
    <mergeCell ref="A44:I44"/>
    <mergeCell ref="A47:I51"/>
  </mergeCells>
  <phoneticPr fontId="1" type="noConversion"/>
  <pageMargins left="0.7" right="0.7" top="0.75" bottom="0.75" header="0.3" footer="0.3"/>
  <pageSetup paperSize="9" scale="44" fitToHeight="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2023-08-24T09:51:20Z</cp:lastPrinted>
  <dcterms:created xsi:type="dcterms:W3CDTF">2006-09-16T00:00:00Z</dcterms:created>
  <dcterms:modified xsi:type="dcterms:W3CDTF">2024-02-19T08:11:28Z</dcterms:modified>
</cp:coreProperties>
</file>