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员工差旅明细!$A$1:$K$42</definedName>
  </definedNames>
  <calcPr calcId="144525" concurrentCalc="0"/>
</workbook>
</file>

<file path=xl/sharedStrings.xml><?xml version="1.0" encoding="utf-8"?>
<sst xmlns="http://schemas.openxmlformats.org/spreadsheetml/2006/main" count="98">
  <si>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</si>
  <si>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</si>
  <si>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</si>
  <si>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</si>
  <si>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</si>
  <si>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</si>
  <si>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</si>
  <si>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</si>
  <si>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</si>
  <si>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</si>
  <si>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6.9-6.12</t>
  </si>
  <si>
    <t>报销日期:</t>
  </si>
  <si>
    <t>团号:</t>
  </si>
  <si>
    <t>HMOA-180609-AWX612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</si>
  <si>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</si>
  <si>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</si>
  <si>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</si>
  <si>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</si>
  <si>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</si>
  <si>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</si>
  <si>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</si>
  <si>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</si>
  <si>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</si>
  <si>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</si>
  <si>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姚艺婷6.9 家-卓美亚酒店</t>
  </si>
  <si>
    <t>姚艺婷6.9 嘉里中心-家</t>
  </si>
  <si>
    <t>姚艺婷6.10 卓美亚酒店-家</t>
  </si>
  <si>
    <t>姚艺婷6.11 家-卓美亚酒店</t>
  </si>
  <si>
    <t>姚艺婷6.11 卓美亚酒店-家</t>
  </si>
  <si>
    <t>姚艺婷6.12 家-卓美亚酒店</t>
  </si>
  <si>
    <t>餐费</t>
  </si>
  <si>
    <t>姚艺婷6.9-6.12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</si>
  <si>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</si>
  <si>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</si>
  <si>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</si>
  <si>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</si>
  <si>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</si>
  <si>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</si>
  <si>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</si>
  <si>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</si>
  <si>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</si>
  <si>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</si>
  <si>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</si>
  <si>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</si>
  <si>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</si>
  <si>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</si>
  <si>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6.9-6.10</t>
  </si>
  <si>
    <t>6.11-6.12</t>
  </si>
  <si>
    <t>【借款报销单】</t>
  </si>
  <si>
    <t>团号：HMOA-180609-AWX612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</si>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</sst>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);[Red]\(0.00\)"/>
    <numFmt numFmtId="178" formatCode="0.00_ "/>
    <numFmt numFmtId="44" formatCode="_ &quot;￥&quot;* #,##0.00_ ;_ &quot;￥&quot;* \-#,##0.00_ ;_ &quot;￥&quot;* &quot;-&quot;??_ ;_ @_ "/>
    <numFmt numFmtId="179" formatCode="#,##0.00;[Red]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33" borderId="21" applyNumberFormat="0" applyAlignment="0" applyProtection="0">
      <alignment vertical="center"/>
    </xf>
    <xf numFmtId="0" fontId="30" fillId="33" borderId="18" applyNumberFormat="0" applyAlignment="0" applyProtection="0">
      <alignment vertical="center"/>
    </xf>
    <xf numFmtId="0" fontId="25" fillId="27" borderId="2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7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7" fontId="8" fillId="6" borderId="5" xfId="50" applyNumberFormat="1" applyFont="1" applyFill="1" applyBorder="1" applyAlignment="1">
      <alignment horizontal="center" vertical="center"/>
    </xf>
    <xf numFmtId="177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0" fontId="10" fillId="6" borderId="2" xfId="50" applyFont="1" applyFill="1" applyBorder="1" applyAlignment="1">
      <alignment vertical="center" wrapText="1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zoomScale="110" zoomScaleNormal="110" topLeftCell="A4" workbookViewId="0">
      <selection activeCell="J8" sqref="J8:K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54"/>
      <c r="C1" s="54"/>
      <c r="D1" s="54"/>
      <c r="E1" s="54"/>
      <c r="F1" s="54"/>
      <c r="G1" s="54"/>
      <c r="H1" s="54"/>
      <c r="I1" s="54"/>
      <c r="J1" s="54"/>
      <c r="K1" s="54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5"/>
      <c r="C4" s="55"/>
      <c r="D4" s="55"/>
      <c r="E4" s="55"/>
      <c r="F4" s="55"/>
      <c r="G4" s="55"/>
      <c r="H4" s="55"/>
      <c r="I4" s="55"/>
      <c r="J4" s="55"/>
      <c r="K4" s="86"/>
    </row>
    <row r="5" ht="20.1" customHeight="1" spans="2:11">
      <c r="B5" s="56"/>
      <c r="C5" s="57"/>
      <c r="D5" s="58" t="s">
        <v>1</v>
      </c>
      <c r="E5" s="58"/>
      <c r="F5" s="59" t="s">
        <v>2</v>
      </c>
      <c r="G5" s="59"/>
      <c r="H5" s="58" t="s">
        <v>3</v>
      </c>
      <c r="I5" s="57"/>
      <c r="J5" s="59" t="s">
        <v>4</v>
      </c>
      <c r="K5" s="87"/>
    </row>
    <row r="6" ht="20.1" customHeight="1" spans="2:11">
      <c r="B6" s="60"/>
      <c r="C6" s="61"/>
      <c r="D6" s="62" t="s">
        <v>5</v>
      </c>
      <c r="E6" s="62"/>
      <c r="F6" s="63" t="s">
        <v>6</v>
      </c>
      <c r="G6" s="63"/>
      <c r="H6" s="62" t="s">
        <v>7</v>
      </c>
      <c r="I6" s="61"/>
      <c r="J6" s="63" t="s">
        <v>8</v>
      </c>
      <c r="K6" s="88"/>
    </row>
    <row r="7" ht="20.1" customHeight="1" spans="2:11">
      <c r="B7" s="60"/>
      <c r="C7" s="61"/>
      <c r="D7" s="62" t="s">
        <v>9</v>
      </c>
      <c r="E7" s="62"/>
      <c r="F7" s="63" t="s">
        <v>10</v>
      </c>
      <c r="G7" s="63"/>
      <c r="H7" s="62" t="s">
        <v>11</v>
      </c>
      <c r="I7" s="89"/>
      <c r="J7" s="90">
        <v>42900</v>
      </c>
      <c r="K7" s="88"/>
    </row>
    <row r="8" ht="20.1" customHeight="1" spans="2:11">
      <c r="B8" s="64"/>
      <c r="C8" s="65"/>
      <c r="D8" s="66"/>
      <c r="E8" s="66"/>
      <c r="F8" s="67"/>
      <c r="G8" s="67"/>
      <c r="H8" s="66" t="s">
        <v>12</v>
      </c>
      <c r="I8" s="91"/>
      <c r="J8" s="92" t="s">
        <v>13</v>
      </c>
      <c r="K8" s="93"/>
    </row>
    <row r="9" ht="20.1" customHeight="1" spans="2:11">
      <c r="B9" s="68"/>
      <c r="C9" s="68"/>
      <c r="D9" s="68"/>
      <c r="E9" s="68"/>
      <c r="F9" s="68"/>
      <c r="G9" s="68"/>
      <c r="H9" s="68"/>
      <c r="I9" s="68"/>
      <c r="J9" s="68"/>
      <c r="K9" s="68"/>
    </row>
    <row r="10" ht="20.1" customHeight="1" spans="2:11">
      <c r="B10" s="69" t="s">
        <v>14</v>
      </c>
      <c r="C10" s="70"/>
      <c r="D10" s="71" t="s">
        <v>15</v>
      </c>
      <c r="E10" s="71" t="s">
        <v>16</v>
      </c>
      <c r="F10" s="72"/>
      <c r="G10" s="73" t="s">
        <v>17</v>
      </c>
      <c r="H10" s="72" t="s">
        <v>18</v>
      </c>
      <c r="I10" s="71" t="s">
        <v>19</v>
      </c>
      <c r="J10" s="72"/>
      <c r="K10" s="73" t="s">
        <v>20</v>
      </c>
    </row>
    <row r="11" ht="20.1" customHeight="1" spans="2:11">
      <c r="B11" s="74">
        <v>1</v>
      </c>
      <c r="C11" s="75"/>
      <c r="D11" s="76" t="s">
        <v>21</v>
      </c>
      <c r="E11" s="74" t="s">
        <v>22</v>
      </c>
      <c r="F11" s="75"/>
      <c r="G11" s="77">
        <v>0</v>
      </c>
      <c r="H11" s="77">
        <v>0</v>
      </c>
      <c r="I11" s="94">
        <v>0</v>
      </c>
      <c r="J11" s="95"/>
      <c r="K11" s="96"/>
    </row>
    <row r="12" spans="2:11">
      <c r="B12" s="74">
        <v>2</v>
      </c>
      <c r="C12" s="75"/>
      <c r="D12" s="78"/>
      <c r="E12" s="79" t="s">
        <v>23</v>
      </c>
      <c r="F12" s="79"/>
      <c r="G12" s="77">
        <v>85</v>
      </c>
      <c r="H12" s="77">
        <f>G12</f>
        <v>85</v>
      </c>
      <c r="I12" s="94">
        <v>0</v>
      </c>
      <c r="J12" s="95"/>
      <c r="K12" s="97" t="s">
        <v>24</v>
      </c>
    </row>
    <row r="13" spans="2:11">
      <c r="B13" s="74">
        <v>3</v>
      </c>
      <c r="C13" s="75"/>
      <c r="D13" s="78"/>
      <c r="E13" s="79" t="s">
        <v>23</v>
      </c>
      <c r="F13" s="79"/>
      <c r="G13" s="77">
        <v>36</v>
      </c>
      <c r="H13" s="77">
        <f>G13</f>
        <v>36</v>
      </c>
      <c r="I13" s="94">
        <v>0</v>
      </c>
      <c r="J13" s="95"/>
      <c r="K13" s="97" t="s">
        <v>25</v>
      </c>
    </row>
    <row r="14" spans="2:11">
      <c r="B14" s="74"/>
      <c r="C14" s="75"/>
      <c r="D14" s="78"/>
      <c r="E14" s="79" t="s">
        <v>23</v>
      </c>
      <c r="F14" s="79"/>
      <c r="G14" s="77">
        <v>18</v>
      </c>
      <c r="H14" s="77">
        <v>18</v>
      </c>
      <c r="I14" s="94">
        <v>0</v>
      </c>
      <c r="J14" s="95"/>
      <c r="K14" s="98" t="s">
        <v>26</v>
      </c>
    </row>
    <row r="15" spans="2:11">
      <c r="B15" s="74">
        <v>4</v>
      </c>
      <c r="C15" s="75"/>
      <c r="D15" s="78"/>
      <c r="E15" s="79" t="s">
        <v>23</v>
      </c>
      <c r="F15" s="79"/>
      <c r="G15" s="77">
        <v>114</v>
      </c>
      <c r="H15" s="77">
        <f>G15</f>
        <v>114</v>
      </c>
      <c r="I15" s="94">
        <v>0</v>
      </c>
      <c r="J15" s="95"/>
      <c r="K15" s="97" t="s">
        <v>27</v>
      </c>
    </row>
    <row r="16" spans="2:11">
      <c r="B16" s="74">
        <v>5</v>
      </c>
      <c r="C16" s="75"/>
      <c r="D16" s="78"/>
      <c r="E16" s="79" t="s">
        <v>23</v>
      </c>
      <c r="F16" s="79"/>
      <c r="G16" s="77">
        <v>75</v>
      </c>
      <c r="H16" s="77">
        <f>G16</f>
        <v>75</v>
      </c>
      <c r="I16" s="94">
        <v>0</v>
      </c>
      <c r="J16" s="95"/>
      <c r="K16" s="97" t="s">
        <v>28</v>
      </c>
    </row>
    <row r="17" spans="2:11">
      <c r="B17" s="74">
        <v>6</v>
      </c>
      <c r="C17" s="75"/>
      <c r="D17" s="78"/>
      <c r="E17" s="79" t="s">
        <v>23</v>
      </c>
      <c r="F17" s="79"/>
      <c r="G17" s="77">
        <v>49</v>
      </c>
      <c r="H17" s="77">
        <f>G17</f>
        <v>49</v>
      </c>
      <c r="I17" s="94">
        <v>0</v>
      </c>
      <c r="J17" s="95"/>
      <c r="K17" s="97" t="s">
        <v>29</v>
      </c>
    </row>
    <row r="18" spans="2:11">
      <c r="B18" s="74">
        <v>7</v>
      </c>
      <c r="C18" s="75"/>
      <c r="D18" s="78"/>
      <c r="E18" s="74" t="s">
        <v>30</v>
      </c>
      <c r="F18" s="75"/>
      <c r="G18" s="77">
        <v>224</v>
      </c>
      <c r="H18" s="77">
        <f>G18</f>
        <v>224</v>
      </c>
      <c r="I18" s="94">
        <v>0</v>
      </c>
      <c r="J18" s="95"/>
      <c r="K18" s="97" t="s">
        <v>31</v>
      </c>
    </row>
    <row r="19" spans="2:11">
      <c r="B19" s="74">
        <v>8</v>
      </c>
      <c r="C19" s="75"/>
      <c r="D19" s="76" t="s">
        <v>32</v>
      </c>
      <c r="E19" s="79" t="s">
        <v>33</v>
      </c>
      <c r="F19" s="79"/>
      <c r="G19" s="77">
        <v>0</v>
      </c>
      <c r="H19" s="77">
        <v>0</v>
      </c>
      <c r="I19" s="94">
        <v>0</v>
      </c>
      <c r="J19" s="95"/>
      <c r="K19" s="97"/>
    </row>
    <row r="20" ht="20.1" customHeight="1" spans="2:11">
      <c r="B20" s="74">
        <v>9</v>
      </c>
      <c r="C20" s="75"/>
      <c r="D20" s="78"/>
      <c r="E20" s="79"/>
      <c r="F20" s="79"/>
      <c r="G20" s="77">
        <f t="shared" ref="G20:G21" si="0">H20+I20</f>
        <v>0</v>
      </c>
      <c r="H20" s="77">
        <v>0</v>
      </c>
      <c r="I20" s="94">
        <v>0</v>
      </c>
      <c r="J20" s="95"/>
      <c r="K20" s="96"/>
    </row>
    <row r="21" ht="20.1" customHeight="1" spans="2:11">
      <c r="B21" s="74">
        <v>10</v>
      </c>
      <c r="C21" s="75"/>
      <c r="D21" s="80"/>
      <c r="E21" s="79"/>
      <c r="F21" s="79"/>
      <c r="G21" s="77">
        <f t="shared" si="0"/>
        <v>0</v>
      </c>
      <c r="H21" s="77">
        <v>0</v>
      </c>
      <c r="I21" s="94">
        <v>0</v>
      </c>
      <c r="J21" s="95"/>
      <c r="K21" s="96"/>
    </row>
    <row r="22" ht="20.1" customHeight="1" spans="2:11">
      <c r="B22" s="71" t="s">
        <v>34</v>
      </c>
      <c r="C22" s="81"/>
      <c r="D22" s="81"/>
      <c r="E22" s="81"/>
      <c r="F22" s="72"/>
      <c r="G22" s="82">
        <f>SUM(G11:G21)</f>
        <v>601</v>
      </c>
      <c r="H22" s="82">
        <f>SUM(H11:H21)</f>
        <v>601</v>
      </c>
      <c r="I22" s="99">
        <f>SUM(I11:J21)</f>
        <v>0</v>
      </c>
      <c r="J22" s="100"/>
      <c r="K22" s="101"/>
    </row>
    <row r="23" ht="20.1" customHeight="1" spans="2:11">
      <c r="B23" s="68"/>
      <c r="C23" s="68"/>
      <c r="D23" s="68"/>
      <c r="E23" s="68"/>
      <c r="F23" s="68"/>
      <c r="G23" s="68"/>
      <c r="H23" s="68"/>
      <c r="I23" s="68"/>
      <c r="J23" s="102"/>
      <c r="K23" s="68"/>
    </row>
    <row r="24" ht="20.1" customHeight="1" spans="2:11">
      <c r="B24" s="73" t="s">
        <v>18</v>
      </c>
      <c r="C24" s="73"/>
      <c r="D24" s="73"/>
      <c r="E24" s="73"/>
      <c r="F24" s="73"/>
      <c r="G24" s="73" t="s">
        <v>35</v>
      </c>
      <c r="H24" s="73"/>
      <c r="I24" s="73"/>
      <c r="J24" s="73"/>
      <c r="K24" s="73" t="s">
        <v>36</v>
      </c>
    </row>
    <row r="25" ht="20.1" customHeight="1" spans="2:11">
      <c r="B25" s="83">
        <f>H22</f>
        <v>601</v>
      </c>
      <c r="C25" s="83"/>
      <c r="D25" s="83"/>
      <c r="E25" s="83"/>
      <c r="F25" s="83"/>
      <c r="G25" s="83">
        <f>I22</f>
        <v>0</v>
      </c>
      <c r="H25" s="83"/>
      <c r="I25" s="83"/>
      <c r="J25" s="83"/>
      <c r="K25" s="103">
        <f>SUM(B25:J25)</f>
        <v>601</v>
      </c>
    </row>
    <row r="26" ht="20.1" customHeight="1" spans="2:11"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ht="20.1" customHeight="1" spans="2:11">
      <c r="B27" s="68" t="s">
        <v>37</v>
      </c>
      <c r="C27" s="68"/>
      <c r="D27" s="68"/>
      <c r="E27" s="68"/>
      <c r="F27" s="68" t="s">
        <v>38</v>
      </c>
      <c r="G27" s="68" t="s">
        <v>39</v>
      </c>
      <c r="H27" s="68"/>
      <c r="I27" s="68"/>
      <c r="J27" s="68" t="s">
        <v>40</v>
      </c>
      <c r="K27" s="68"/>
    </row>
    <row r="30" ht="18" spans="1:11">
      <c r="A30" s="4" t="s">
        <v>41</v>
      </c>
      <c r="B30" s="4"/>
      <c r="C30" s="4"/>
      <c r="D30" s="4"/>
      <c r="E30" s="4"/>
      <c r="F30" s="4"/>
      <c r="G30" s="4"/>
      <c r="H30" s="4"/>
      <c r="I30" s="4"/>
      <c r="J30" s="4"/>
      <c r="K30" s="4"/>
    </row>
    <row r="32" ht="20.1" customHeight="1" spans="2:11">
      <c r="B32" s="56"/>
      <c r="C32" s="57"/>
      <c r="D32" s="58" t="s">
        <v>1</v>
      </c>
      <c r="E32" s="58"/>
      <c r="F32" s="59" t="str">
        <f>F5</f>
        <v>姚艺婷</v>
      </c>
      <c r="G32" s="59"/>
      <c r="H32" s="58" t="s">
        <v>3</v>
      </c>
      <c r="I32" s="57"/>
      <c r="J32" s="59" t="str">
        <f>J5</f>
        <v>助理</v>
      </c>
      <c r="K32" s="87"/>
    </row>
    <row r="33" ht="20.1" customHeight="1" spans="2:11">
      <c r="B33" s="60"/>
      <c r="C33" s="61"/>
      <c r="D33" s="62" t="s">
        <v>5</v>
      </c>
      <c r="E33" s="62"/>
      <c r="F33" s="63" t="str">
        <f>F6</f>
        <v>上海</v>
      </c>
      <c r="G33" s="63"/>
      <c r="H33" s="62" t="s">
        <v>7</v>
      </c>
      <c r="I33" s="61"/>
      <c r="J33" s="63" t="str">
        <f>J6</f>
        <v>上海事业部</v>
      </c>
      <c r="K33" s="88"/>
    </row>
    <row r="34" ht="20.1" customHeight="1" spans="2:11">
      <c r="B34" s="60"/>
      <c r="C34" s="61"/>
      <c r="D34" s="62" t="s">
        <v>9</v>
      </c>
      <c r="E34" s="62"/>
      <c r="F34" s="63" t="str">
        <f>F7</f>
        <v>6.9-6.12</v>
      </c>
      <c r="G34" s="63"/>
      <c r="H34" s="62" t="s">
        <v>11</v>
      </c>
      <c r="I34" s="89"/>
      <c r="J34" s="90">
        <f>J7</f>
        <v>42900</v>
      </c>
      <c r="K34" s="88"/>
    </row>
    <row r="35" ht="20.1" customHeight="1" spans="2:11">
      <c r="B35" s="64"/>
      <c r="C35" s="65"/>
      <c r="D35" s="66"/>
      <c r="E35" s="66"/>
      <c r="F35" s="67"/>
      <c r="G35" s="67"/>
      <c r="H35" s="66" t="s">
        <v>12</v>
      </c>
      <c r="I35" s="91"/>
      <c r="J35" s="67" t="str">
        <f>J8</f>
        <v>HMOA-180609-AWX612</v>
      </c>
      <c r="K35" s="93"/>
    </row>
    <row r="36" ht="20.1" customHeight="1"/>
    <row r="37" ht="20.1" customHeight="1" spans="2:11">
      <c r="B37" s="79"/>
      <c r="C37" s="79"/>
      <c r="D37" s="84" t="s">
        <v>42</v>
      </c>
      <c r="E37" s="79" t="s">
        <v>43</v>
      </c>
      <c r="F37" s="79"/>
      <c r="G37" s="77" t="s">
        <v>44</v>
      </c>
      <c r="H37" s="77" t="s">
        <v>45</v>
      </c>
      <c r="I37" s="77" t="s">
        <v>34</v>
      </c>
      <c r="J37" s="77"/>
      <c r="K37" s="104" t="s">
        <v>20</v>
      </c>
    </row>
    <row r="38" spans="2:11">
      <c r="B38" s="79">
        <v>1</v>
      </c>
      <c r="C38" s="79"/>
      <c r="D38" s="84" t="s">
        <v>6</v>
      </c>
      <c r="E38" s="79" t="s">
        <v>46</v>
      </c>
      <c r="F38" s="79"/>
      <c r="G38" s="77">
        <v>200</v>
      </c>
      <c r="H38" s="77">
        <v>2</v>
      </c>
      <c r="I38" s="94">
        <f>G38*H38</f>
        <v>400</v>
      </c>
      <c r="J38" s="95"/>
      <c r="K38" s="104" t="str">
        <f>E38</f>
        <v>6.9-6.10</v>
      </c>
    </row>
    <row r="39" ht="20.1" customHeight="1" spans="2:11">
      <c r="B39" s="79">
        <v>2</v>
      </c>
      <c r="C39" s="79"/>
      <c r="D39" s="84" t="s">
        <v>6</v>
      </c>
      <c r="E39" s="79" t="s">
        <v>47</v>
      </c>
      <c r="F39" s="79"/>
      <c r="G39" s="77">
        <v>100</v>
      </c>
      <c r="H39" s="77">
        <v>2</v>
      </c>
      <c r="I39" s="94">
        <f>G39*H39</f>
        <v>200</v>
      </c>
      <c r="J39" s="95"/>
      <c r="K39" s="104" t="str">
        <f>E39</f>
        <v>6.11-6.12</v>
      </c>
    </row>
    <row r="40" ht="20.1" customHeight="1" spans="2:11">
      <c r="B40" s="79">
        <v>3</v>
      </c>
      <c r="C40" s="79"/>
      <c r="D40" s="85"/>
      <c r="E40" s="79"/>
      <c r="F40" s="79"/>
      <c r="G40" s="77"/>
      <c r="H40" s="77"/>
      <c r="I40" s="94"/>
      <c r="J40" s="95"/>
      <c r="K40" s="97"/>
    </row>
    <row r="41" ht="20.1" customHeight="1" spans="2:11">
      <c r="B41" s="71" t="s">
        <v>34</v>
      </c>
      <c r="C41" s="81"/>
      <c r="D41" s="81"/>
      <c r="E41" s="81"/>
      <c r="F41" s="72"/>
      <c r="G41" s="82"/>
      <c r="H41" s="82"/>
      <c r="I41" s="99">
        <f>SUM(I38:J40)</f>
        <v>600</v>
      </c>
      <c r="J41" s="100"/>
      <c r="K41" s="101"/>
    </row>
    <row r="42" ht="20.1" customHeight="1" spans="2:11">
      <c r="B42" s="68" t="s">
        <v>37</v>
      </c>
      <c r="C42" s="68"/>
      <c r="D42" s="68"/>
      <c r="E42" s="68"/>
      <c r="F42" s="68" t="s">
        <v>38</v>
      </c>
      <c r="G42" s="68" t="s">
        <v>39</v>
      </c>
      <c r="H42" s="68"/>
      <c r="I42" s="68"/>
      <c r="J42" s="68" t="s">
        <v>40</v>
      </c>
      <c r="K42" s="68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workbookViewId="0">
      <selection activeCell="I54" sqref="I54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40"/>
      <c r="J8" s="41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40"/>
      <c r="J9" s="42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40"/>
      <c r="J10" s="42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40"/>
      <c r="J11" s="42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40"/>
      <c r="J12" s="42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3"/>
      <c r="J13" s="44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40"/>
      <c r="J14" s="41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40"/>
      <c r="J15" s="42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13">
        <v>3</v>
      </c>
      <c r="B17" s="14" t="s">
        <v>68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40"/>
      <c r="J17" s="45" t="s">
        <v>69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40"/>
      <c r="J18" s="46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40"/>
      <c r="J19" s="46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40"/>
      <c r="J20" s="46"/>
    </row>
    <row r="21" s="1" customFormat="1" customHeight="1" spans="1:10">
      <c r="A21" s="17"/>
      <c r="B21" s="18" t="s">
        <v>70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3"/>
      <c r="J21" s="47"/>
    </row>
    <row r="22" customHeight="1" spans="1:10">
      <c r="A22" s="13">
        <v>4</v>
      </c>
      <c r="B22" s="14" t="s">
        <v>71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40"/>
      <c r="J22" s="45" t="s">
        <v>72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40"/>
      <c r="J23" s="46"/>
    </row>
    <row r="24" s="1" customFormat="1" customHeight="1" spans="1:10">
      <c r="A24" s="17"/>
      <c r="B24" s="18" t="s">
        <v>73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3"/>
      <c r="J24" s="47"/>
    </row>
    <row r="25" customHeight="1" spans="1:10">
      <c r="A25" s="27">
        <v>5</v>
      </c>
      <c r="B25" s="28" t="s">
        <v>74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40"/>
      <c r="J25" s="41" t="s">
        <v>75</v>
      </c>
    </row>
    <row r="26" customHeight="1" spans="1:10">
      <c r="A26" s="29"/>
      <c r="B26" s="30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40"/>
      <c r="J26" s="42"/>
    </row>
    <row r="27" s="1" customFormat="1" customHeight="1" spans="1:10">
      <c r="A27" s="17"/>
      <c r="B27" s="18" t="s">
        <v>76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3"/>
      <c r="J27" s="44"/>
    </row>
    <row r="28" customHeight="1" spans="1:10">
      <c r="A28" s="13">
        <v>6</v>
      </c>
      <c r="B28" s="14" t="s">
        <v>77</v>
      </c>
      <c r="C28" s="15">
        <v>0</v>
      </c>
      <c r="D28" s="13">
        <v>0</v>
      </c>
      <c r="E28" s="16">
        <f t="shared" si="2"/>
        <v>0</v>
      </c>
      <c r="F28" s="15">
        <v>1200</v>
      </c>
      <c r="G28" s="15">
        <v>0</v>
      </c>
      <c r="H28" s="15">
        <f t="shared" si="0"/>
        <v>1200</v>
      </c>
      <c r="I28" s="40" t="s">
        <v>78</v>
      </c>
      <c r="J28" s="41" t="s">
        <v>79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40"/>
      <c r="J29" s="46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40"/>
      <c r="J30" s="46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40"/>
      <c r="J31" s="46"/>
    </row>
    <row r="32" s="1" customFormat="1" customHeight="1" spans="1:10">
      <c r="A32" s="17"/>
      <c r="B32" s="18" t="s">
        <v>80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1200</v>
      </c>
      <c r="G32" s="19">
        <f t="shared" ref="G32:H32" si="10">SUM(G28:G31)</f>
        <v>0</v>
      </c>
      <c r="H32" s="19">
        <f t="shared" si="10"/>
        <v>1200</v>
      </c>
      <c r="I32" s="43"/>
      <c r="J32" s="47"/>
    </row>
    <row r="33" customHeight="1" spans="1:10">
      <c r="A33" s="13">
        <v>7</v>
      </c>
      <c r="B33" s="14" t="s">
        <v>81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40"/>
      <c r="J33" s="48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40"/>
      <c r="J34" s="49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40"/>
      <c r="J35" s="49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40"/>
      <c r="J36" s="49"/>
    </row>
    <row r="37" s="1" customFormat="1" customHeight="1" spans="1:10">
      <c r="A37" s="17"/>
      <c r="B37" s="18" t="s">
        <v>82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3"/>
      <c r="J37" s="50"/>
    </row>
    <row r="38" customHeight="1" spans="1:10">
      <c r="A38" s="13">
        <v>8</v>
      </c>
      <c r="B38" s="14" t="s">
        <v>83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40"/>
      <c r="J38" s="45" t="s">
        <v>84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40"/>
      <c r="J39" s="46"/>
    </row>
    <row r="40" s="1" customFormat="1" customHeight="1" spans="1:10">
      <c r="A40" s="17"/>
      <c r="B40" s="18" t="s">
        <v>85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3"/>
      <c r="J40" s="47"/>
    </row>
    <row r="41" customHeight="1" spans="1:10">
      <c r="A41" s="13">
        <v>9</v>
      </c>
      <c r="B41" s="14" t="s">
        <v>86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40"/>
      <c r="J41" s="41" t="s">
        <v>87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40"/>
      <c r="J42" s="42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40"/>
      <c r="J43" s="42"/>
    </row>
    <row r="44" s="1" customFormat="1" customHeight="1" spans="1:10">
      <c r="A44" s="17"/>
      <c r="B44" s="18" t="s">
        <v>88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3"/>
      <c r="J44" s="44"/>
    </row>
    <row r="45" customHeight="1" spans="1:10">
      <c r="A45" s="24">
        <v>10</v>
      </c>
      <c r="B45" s="14" t="s">
        <v>89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40"/>
      <c r="J45" s="49"/>
    </row>
    <row r="46" s="1" customFormat="1" customHeight="1" spans="1:10">
      <c r="A46" s="17"/>
      <c r="B46" s="18" t="s">
        <v>90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43"/>
      <c r="J46" s="50"/>
    </row>
    <row r="47" customHeight="1" spans="1:10">
      <c r="A47" s="17"/>
      <c r="B47" s="18" t="s">
        <v>34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1200</v>
      </c>
      <c r="G47" s="19">
        <f>SUM(G46,G44,G40,G37,G32,G27,G24,G21,G16,G13)</f>
        <v>0</v>
      </c>
      <c r="H47" s="19">
        <f>H13+H21+H16+H24+H27+H32+H37+H40+H44+H46</f>
        <v>1200</v>
      </c>
      <c r="I47" s="43"/>
      <c r="J47" s="51"/>
    </row>
    <row r="51" customHeight="1" spans="1:9">
      <c r="A51" s="31" t="s">
        <v>91</v>
      </c>
      <c r="B51" s="32"/>
      <c r="C51" s="33" t="s">
        <v>92</v>
      </c>
      <c r="D51" s="33"/>
      <c r="E51" s="33" t="s">
        <v>93</v>
      </c>
      <c r="F51" s="33"/>
      <c r="G51" s="33" t="s">
        <v>94</v>
      </c>
      <c r="H51" s="33"/>
      <c r="I51" s="52" t="s">
        <v>95</v>
      </c>
    </row>
    <row r="52" customHeight="1" spans="1:9">
      <c r="A52" s="34">
        <f>E47</f>
        <v>0</v>
      </c>
      <c r="B52" s="35"/>
      <c r="C52" s="35">
        <f>H47</f>
        <v>1200</v>
      </c>
      <c r="D52" s="35"/>
      <c r="E52" s="35">
        <f>F47</f>
        <v>1200</v>
      </c>
      <c r="F52" s="35"/>
      <c r="G52" s="35">
        <f>G47</f>
        <v>0</v>
      </c>
      <c r="H52" s="35"/>
      <c r="I52" s="53">
        <f>A52-C52</f>
        <v>-1200</v>
      </c>
    </row>
    <row r="54" customHeight="1" spans="1:9">
      <c r="A54" s="36" t="s">
        <v>96</v>
      </c>
      <c r="B54" s="37"/>
      <c r="C54" s="38" t="s">
        <v>38</v>
      </c>
      <c r="D54" s="36"/>
      <c r="E54" s="36" t="s">
        <v>97</v>
      </c>
      <c r="F54" s="36"/>
      <c r="G54" s="36" t="s">
        <v>40</v>
      </c>
      <c r="H54" s="36"/>
      <c r="I54" s="37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2018-07-02T03:45:06Z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