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44525" concurrentCalc="0"/>
</workbook>
</file>

<file path=xl/sharedStrings.xml><?xml version="1.0" encoding="utf-8"?>
<sst xmlns="http://schemas.openxmlformats.org/spreadsheetml/2006/main" count="101">
  <si>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</si>
  <si>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</si>
  <si>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</si>
  <si>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</si>
  <si>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</si>
  <si>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</si>
  <si>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</si>
  <si>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</si>
  <si>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</si>
  <si>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</si>
  <si>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</si>
  <si>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</si>
  <si>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</si>
  <si>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</si>
  <si>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</si>
  <si>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</si>
  <si>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</si>
  <si>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</si>
  <si>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</si>
  <si>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</si>
  <si>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</si>
  <si>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</si>
  <si>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</si>
  <si>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</si>
  <si>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</si>
  <si>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</si>
  <si>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</si>
  <si>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</si>
  <si>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</si>
  <si>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</si>
  <si>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</si>
  <si>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</si>
  <si>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</si>
  <si>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</si>
  <si>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</si>
  <si>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</si>
  <si>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</si>
  <si>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</si>
  <si>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</si>
  <si>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</si>
  <si>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</si>
  <si>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</si>
  <si>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</si>
  <si>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</si>
  <si>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</si>
  <si>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</si>
  <si>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</si>
  <si>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</si>
  <si>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</si>
  <si>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</si>
  <si>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</si>
  <si>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</si>
  <si>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</si>
  <si>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</si>
  <si>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</si>
  <si>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胡雨涵</t>
  </si>
  <si>
    <t>职位:</t>
  </si>
  <si>
    <t>客户助理</t>
  </si>
  <si>
    <t>发生地:</t>
  </si>
  <si>
    <t xml:space="preserve"> 北京 贵阳</t>
  </si>
  <si>
    <t>部门:</t>
  </si>
  <si>
    <t>企划部A组</t>
  </si>
  <si>
    <t>发生日期:</t>
  </si>
  <si>
    <t>12.12-12.15</t>
  </si>
  <si>
    <t>报销日期:</t>
  </si>
  <si>
    <t>12.19</t>
  </si>
  <si>
    <t>团号:</t>
  </si>
  <si>
    <t>HMZA-171211-QDH695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</si>
  <si>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</si>
  <si>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</si>
  <si>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</si>
  <si>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</si>
  <si>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</si>
  <si>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</si>
  <si>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</si>
  <si>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</si>
  <si>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</si>
  <si>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 xml:space="preserve">12.12机场-酒店 </t>
  </si>
  <si>
    <t>12.15酒店-机场</t>
  </si>
  <si>
    <t>12.15机场-家</t>
  </si>
  <si>
    <t>12.12出京高速费</t>
  </si>
  <si>
    <t>住宿费</t>
  </si>
  <si>
    <t>餐费</t>
  </si>
  <si>
    <t>12.12 晚餐</t>
  </si>
  <si>
    <t>12.13 晚餐</t>
  </si>
  <si>
    <t>12.15 午餐</t>
  </si>
  <si>
    <t>12.15 晚餐</t>
  </si>
  <si>
    <t>快递费</t>
  </si>
  <si>
    <t>邮寄客户礼品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</si>
  <si>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</si>
  <si>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</si>
  <si>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</si>
  <si>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</si>
  <si>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</si>
  <si>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</si>
  <si>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</si>
  <si>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</si>
  <si>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</si>
  <si>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贵阳</t>
  </si>
  <si>
    <t xml:space="preserve"> </t>
  </si>
  <si>
    <t xml:space="preserve">  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</si>
</sst>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1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7" fillId="10" borderId="19" applyNumberFormat="0" applyAlignment="0" applyProtection="0">
      <alignment vertical="center"/>
    </xf>
    <xf numFmtId="0" fontId="27" fillId="24" borderId="23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49" fontId="3" fillId="2" borderId="0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5</xdr:col>
      <xdr:colOff>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8"/>
    <col min="2" max="2" width="16.75" customWidth="1"/>
    <col min="3" max="3" width="9" style="59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5" si="0"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1"/>
      <c r="J9" s="93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1"/>
      <c r="J10" s="93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1"/>
      <c r="J11" s="93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1"/>
      <c r="J12" s="93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4"/>
      <c r="J13" s="95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 t="shared" ref="E14:E45" si="2">C14*D14</f>
        <v>0</v>
      </c>
      <c r="F14" s="70">
        <v>0</v>
      </c>
      <c r="G14" s="70">
        <v>0</v>
      </c>
      <c r="H14" s="70">
        <f t="shared" si="0"/>
        <v>0</v>
      </c>
      <c r="I14" s="91"/>
      <c r="J14" s="92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91"/>
      <c r="J15" s="93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4"/>
      <c r="J16" s="95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 t="shared" si="2"/>
        <v>0</v>
      </c>
      <c r="F17" s="70">
        <v>0</v>
      </c>
      <c r="G17" s="70">
        <v>0</v>
      </c>
      <c r="H17" s="70">
        <f t="shared" si="0"/>
        <v>0</v>
      </c>
      <c r="I17" s="91"/>
      <c r="J17" s="96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1"/>
      <c r="J18" s="97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1"/>
      <c r="J19" s="97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1"/>
      <c r="J20" s="97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0</v>
      </c>
      <c r="G21" s="74">
        <f t="shared" ref="G21:H21" si="5">SUM(G17:G20)</f>
        <v>0</v>
      </c>
      <c r="H21" s="74">
        <f t="shared" si="5"/>
        <v>0</v>
      </c>
      <c r="I21" s="94"/>
      <c r="J21" s="98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 t="shared" si="2"/>
        <v>0</v>
      </c>
      <c r="F22" s="70">
        <v>0</v>
      </c>
      <c r="G22" s="70">
        <v>0</v>
      </c>
      <c r="H22" s="70">
        <f t="shared" si="0"/>
        <v>0</v>
      </c>
      <c r="I22" s="91"/>
      <c r="J22" s="96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1"/>
      <c r="J23" s="97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94"/>
      <c r="J24" s="98"/>
    </row>
    <row r="25" customHeight="1" spans="1:10">
      <c r="A25" s="75">
        <v>5</v>
      </c>
      <c r="B25" s="76" t="s">
        <v>27</v>
      </c>
      <c r="C25" s="77">
        <v>0</v>
      </c>
      <c r="D25" s="75"/>
      <c r="E25" s="77">
        <f t="shared" si="2"/>
        <v>0</v>
      </c>
      <c r="F25" s="70">
        <v>0</v>
      </c>
      <c r="G25" s="70">
        <v>0</v>
      </c>
      <c r="H25" s="70">
        <f t="shared" si="0"/>
        <v>0</v>
      </c>
      <c r="I25" s="91"/>
      <c r="J25" s="92" t="s">
        <v>28</v>
      </c>
    </row>
    <row r="26" customHeight="1" spans="1:10">
      <c r="A26" s="78"/>
      <c r="B26" s="79"/>
      <c r="C26" s="80"/>
      <c r="D26" s="78"/>
      <c r="E26" s="80"/>
      <c r="F26" s="70">
        <v>0</v>
      </c>
      <c r="G26" s="70">
        <v>0</v>
      </c>
      <c r="H26" s="70">
        <f t="shared" ref="H26" si="8">F26+G26</f>
        <v>0</v>
      </c>
      <c r="I26" s="91"/>
      <c r="J26" s="93"/>
    </row>
    <row r="27" s="57" customFormat="1" customHeight="1" spans="1:10">
      <c r="A27" s="72"/>
      <c r="B27" s="73" t="s">
        <v>29</v>
      </c>
      <c r="C27" s="74">
        <f>SUM(C25)</f>
        <v>0</v>
      </c>
      <c r="D27" s="74">
        <f t="shared" ref="D27:E27" si="9">SUM(D25)</f>
        <v>0</v>
      </c>
      <c r="E27" s="74">
        <f t="shared" si="9"/>
        <v>0</v>
      </c>
      <c r="F27" s="74">
        <f>SUM(F25:F26)</f>
        <v>0</v>
      </c>
      <c r="G27" s="74">
        <f>SUM(G25:G26)</f>
        <v>0</v>
      </c>
      <c r="H27" s="74">
        <f t="shared" ref="H27" si="10">SUM(H25:H26)</f>
        <v>0</v>
      </c>
      <c r="I27" s="94"/>
      <c r="J27" s="95"/>
    </row>
    <row r="28" customHeight="1" spans="1:10">
      <c r="A28" s="68">
        <v>6</v>
      </c>
      <c r="B28" s="69" t="s">
        <v>30</v>
      </c>
      <c r="C28" s="70">
        <v>0</v>
      </c>
      <c r="D28" s="71"/>
      <c r="E28" s="70">
        <f t="shared" si="2"/>
        <v>0</v>
      </c>
      <c r="F28" s="70">
        <v>0</v>
      </c>
      <c r="G28" s="70">
        <v>0</v>
      </c>
      <c r="H28" s="70">
        <f t="shared" si="0"/>
        <v>0</v>
      </c>
      <c r="I28" s="91"/>
      <c r="J28" s="92" t="s">
        <v>31</v>
      </c>
    </row>
    <row r="29" customHeight="1" spans="1:10">
      <c r="A29" s="68"/>
      <c r="B29" s="69"/>
      <c r="C29" s="70"/>
      <c r="D29" s="71"/>
      <c r="E29" s="70"/>
      <c r="F29" s="70">
        <v>0</v>
      </c>
      <c r="G29" s="70">
        <v>0</v>
      </c>
      <c r="H29" s="70">
        <f t="shared" si="0"/>
        <v>0</v>
      </c>
      <c r="I29" s="91"/>
      <c r="J29" s="97"/>
    </row>
    <row r="30" customHeight="1" spans="1:10">
      <c r="A30" s="68"/>
      <c r="B30" s="69"/>
      <c r="C30" s="70"/>
      <c r="D30" s="71"/>
      <c r="E30" s="70"/>
      <c r="F30" s="70">
        <v>0</v>
      </c>
      <c r="G30" s="70">
        <v>0</v>
      </c>
      <c r="H30" s="70">
        <f t="shared" si="0"/>
        <v>0</v>
      </c>
      <c r="I30" s="91"/>
      <c r="J30" s="97"/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1"/>
      <c r="J31" s="97"/>
    </row>
    <row r="32" s="57" customFormat="1" customHeight="1" spans="1:10">
      <c r="A32" s="72"/>
      <c r="B32" s="73" t="s">
        <v>32</v>
      </c>
      <c r="C32" s="74">
        <f>SUM(C28)</f>
        <v>0</v>
      </c>
      <c r="D32" s="74">
        <f t="shared" ref="D32:E32" si="11">SUM(D28)</f>
        <v>0</v>
      </c>
      <c r="E32" s="74">
        <f t="shared" si="11"/>
        <v>0</v>
      </c>
      <c r="F32" s="74">
        <f>SUM(F28:F31)</f>
        <v>0</v>
      </c>
      <c r="G32" s="74">
        <f t="shared" ref="G32:H32" si="12">SUM(G28:G31)</f>
        <v>0</v>
      </c>
      <c r="H32" s="74">
        <f t="shared" si="12"/>
        <v>0</v>
      </c>
      <c r="I32" s="94"/>
      <c r="J32" s="98"/>
    </row>
    <row r="33" customHeight="1" spans="1:10">
      <c r="A33" s="68">
        <v>7</v>
      </c>
      <c r="B33" s="69" t="s">
        <v>33</v>
      </c>
      <c r="C33" s="70">
        <v>0</v>
      </c>
      <c r="D33" s="71"/>
      <c r="E33" s="70">
        <f t="shared" si="2"/>
        <v>0</v>
      </c>
      <c r="F33" s="70">
        <v>0</v>
      </c>
      <c r="G33" s="70">
        <v>0</v>
      </c>
      <c r="H33" s="70">
        <f t="shared" si="0"/>
        <v>0</v>
      </c>
      <c r="I33" s="91"/>
      <c r="J33" s="99"/>
    </row>
    <row r="34" customHeight="1" spans="1:10">
      <c r="A34" s="68"/>
      <c r="B34" s="69"/>
      <c r="C34" s="70"/>
      <c r="D34" s="71"/>
      <c r="E34" s="70"/>
      <c r="F34" s="70">
        <v>0</v>
      </c>
      <c r="G34" s="70">
        <v>0</v>
      </c>
      <c r="H34" s="70">
        <f t="shared" si="0"/>
        <v>0</v>
      </c>
      <c r="I34" s="91"/>
      <c r="J34" s="100"/>
    </row>
    <row r="35" customHeight="1" spans="1:10">
      <c r="A35" s="68"/>
      <c r="B35" s="69"/>
      <c r="C35" s="70"/>
      <c r="D35" s="71"/>
      <c r="E35" s="70"/>
      <c r="F35" s="70">
        <v>0</v>
      </c>
      <c r="G35" s="70">
        <v>0</v>
      </c>
      <c r="H35" s="70">
        <f t="shared" si="0"/>
        <v>0</v>
      </c>
      <c r="I35" s="91"/>
      <c r="J35" s="100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1"/>
      <c r="J36" s="100"/>
    </row>
    <row r="37" s="57" customFormat="1" customHeight="1" spans="1:10">
      <c r="A37" s="72"/>
      <c r="B37" s="73" t="s">
        <v>34</v>
      </c>
      <c r="C37" s="74">
        <f>SUM(C33)</f>
        <v>0</v>
      </c>
      <c r="D37" s="74">
        <f t="shared" ref="D37:E37" si="13">SUM(D33)</f>
        <v>0</v>
      </c>
      <c r="E37" s="74">
        <f t="shared" si="13"/>
        <v>0</v>
      </c>
      <c r="F37" s="74">
        <f>SUM(F33:F36)</f>
        <v>0</v>
      </c>
      <c r="G37" s="74">
        <f t="shared" ref="G37:H37" si="14">SUM(G33:G36)</f>
        <v>0</v>
      </c>
      <c r="H37" s="74">
        <f t="shared" si="14"/>
        <v>0</v>
      </c>
      <c r="I37" s="94"/>
      <c r="J37" s="101"/>
    </row>
    <row r="38" customHeight="1" spans="1:10">
      <c r="A38" s="68">
        <v>8</v>
      </c>
      <c r="B38" s="69" t="s">
        <v>35</v>
      </c>
      <c r="C38" s="70">
        <v>0</v>
      </c>
      <c r="D38" s="71"/>
      <c r="E38" s="70">
        <f t="shared" si="2"/>
        <v>0</v>
      </c>
      <c r="F38" s="70">
        <v>0</v>
      </c>
      <c r="G38" s="70">
        <v>0</v>
      </c>
      <c r="H38" s="70">
        <f t="shared" si="0"/>
        <v>0</v>
      </c>
      <c r="I38" s="91"/>
      <c r="J38" s="96" t="s">
        <v>36</v>
      </c>
    </row>
    <row r="39" customHeight="1" spans="1:10">
      <c r="A39" s="68"/>
      <c r="B39" s="69"/>
      <c r="C39" s="70"/>
      <c r="D39" s="71"/>
      <c r="E39" s="70"/>
      <c r="F39" s="70">
        <v>0</v>
      </c>
      <c r="G39" s="70">
        <v>0</v>
      </c>
      <c r="H39" s="70">
        <f t="shared" si="0"/>
        <v>0</v>
      </c>
      <c r="I39" s="91"/>
      <c r="J39" s="97"/>
    </row>
    <row r="40" s="57" customFormat="1" customHeight="1" spans="1:10">
      <c r="A40" s="72"/>
      <c r="B40" s="73" t="s">
        <v>37</v>
      </c>
      <c r="C40" s="74">
        <f>SUM(C38)</f>
        <v>0</v>
      </c>
      <c r="D40" s="74">
        <f t="shared" ref="D40:E40" si="15">SUM(D38)</f>
        <v>0</v>
      </c>
      <c r="E40" s="74">
        <f t="shared" si="15"/>
        <v>0</v>
      </c>
      <c r="F40" s="74">
        <f>SUM(F38:F39)</f>
        <v>0</v>
      </c>
      <c r="G40" s="74">
        <f t="shared" ref="G40:H40" si="16">SUM(G38:G39)</f>
        <v>0</v>
      </c>
      <c r="H40" s="74">
        <f t="shared" si="16"/>
        <v>0</v>
      </c>
      <c r="I40" s="94"/>
      <c r="J40" s="98"/>
    </row>
    <row r="41" customHeight="1" spans="1:10">
      <c r="A41" s="68">
        <v>9</v>
      </c>
      <c r="B41" s="69" t="s">
        <v>38</v>
      </c>
      <c r="C41" s="70">
        <v>0</v>
      </c>
      <c r="D41" s="71"/>
      <c r="E41" s="70">
        <f t="shared" si="2"/>
        <v>0</v>
      </c>
      <c r="F41" s="70">
        <v>0</v>
      </c>
      <c r="G41" s="70">
        <v>0</v>
      </c>
      <c r="H41" s="70">
        <f t="shared" si="0"/>
        <v>0</v>
      </c>
      <c r="I41" s="91"/>
      <c r="J41" s="92" t="s">
        <v>39</v>
      </c>
    </row>
    <row r="42" customHeight="1" spans="1:10">
      <c r="A42" s="68"/>
      <c r="B42" s="69"/>
      <c r="C42" s="70"/>
      <c r="D42" s="71"/>
      <c r="E42" s="70"/>
      <c r="F42" s="70">
        <v>0</v>
      </c>
      <c r="G42" s="70">
        <v>0</v>
      </c>
      <c r="H42" s="70">
        <f t="shared" si="0"/>
        <v>0</v>
      </c>
      <c r="I42" s="91"/>
      <c r="J42" s="93"/>
    </row>
    <row r="43" customHeight="1" spans="1:10">
      <c r="A43" s="68"/>
      <c r="B43" s="69"/>
      <c r="C43" s="70"/>
      <c r="D43" s="71"/>
      <c r="E43" s="70"/>
      <c r="F43" s="70">
        <v>0</v>
      </c>
      <c r="G43" s="70">
        <v>0</v>
      </c>
      <c r="H43" s="70">
        <f t="shared" si="0"/>
        <v>0</v>
      </c>
      <c r="I43" s="91"/>
      <c r="J43" s="93"/>
    </row>
    <row r="44" s="57" customFormat="1" customHeight="1" spans="1:10">
      <c r="A44" s="72"/>
      <c r="B44" s="73" t="s">
        <v>40</v>
      </c>
      <c r="C44" s="74">
        <f>SUM(C41)</f>
        <v>0</v>
      </c>
      <c r="D44" s="74">
        <f t="shared" ref="D44:E44" si="17">SUM(D41)</f>
        <v>0</v>
      </c>
      <c r="E44" s="74">
        <f t="shared" si="17"/>
        <v>0</v>
      </c>
      <c r="F44" s="74">
        <f>SUM(F41:F43)</f>
        <v>0</v>
      </c>
      <c r="G44" s="74">
        <f t="shared" ref="G44:H44" si="18">SUM(G41:G43)</f>
        <v>0</v>
      </c>
      <c r="H44" s="74">
        <f t="shared" si="18"/>
        <v>0</v>
      </c>
      <c r="I44" s="94"/>
      <c r="J44" s="95"/>
    </row>
    <row r="45" customHeight="1" spans="1:10">
      <c r="A45" s="75">
        <v>10</v>
      </c>
      <c r="B45" s="69" t="s">
        <v>41</v>
      </c>
      <c r="C45" s="70">
        <v>0</v>
      </c>
      <c r="D45" s="71"/>
      <c r="E45" s="70">
        <f t="shared" si="2"/>
        <v>0</v>
      </c>
      <c r="F45" s="70">
        <v>0</v>
      </c>
      <c r="G45" s="70">
        <v>0</v>
      </c>
      <c r="H45" s="70">
        <f t="shared" si="0"/>
        <v>0</v>
      </c>
      <c r="I45" s="91"/>
      <c r="J45" s="99"/>
    </row>
    <row r="46" customHeight="1" spans="1:10">
      <c r="A46" s="81"/>
      <c r="B46" s="69"/>
      <c r="C46" s="70"/>
      <c r="D46" s="71"/>
      <c r="E46" s="70"/>
      <c r="F46" s="70">
        <v>0</v>
      </c>
      <c r="G46" s="70">
        <v>0</v>
      </c>
      <c r="H46" s="70">
        <f t="shared" ref="H46:H51" si="19">F46+G46</f>
        <v>0</v>
      </c>
      <c r="I46" s="91"/>
      <c r="J46" s="100"/>
    </row>
    <row r="47" customHeight="1" spans="1:10">
      <c r="A47" s="81"/>
      <c r="B47" s="69"/>
      <c r="C47" s="70"/>
      <c r="D47" s="71"/>
      <c r="E47" s="70"/>
      <c r="F47" s="70">
        <v>0</v>
      </c>
      <c r="G47" s="70">
        <v>0</v>
      </c>
      <c r="H47" s="70">
        <f t="shared" si="19"/>
        <v>0</v>
      </c>
      <c r="I47" s="91"/>
      <c r="J47" s="100"/>
    </row>
    <row r="48" customHeight="1" spans="1:10">
      <c r="A48" s="81"/>
      <c r="B48" s="69"/>
      <c r="C48" s="70"/>
      <c r="D48" s="71"/>
      <c r="E48" s="70"/>
      <c r="F48" s="70">
        <v>0</v>
      </c>
      <c r="G48" s="70">
        <v>0</v>
      </c>
      <c r="H48" s="70">
        <f t="shared" si="19"/>
        <v>0</v>
      </c>
      <c r="I48" s="91"/>
      <c r="J48" s="100"/>
    </row>
    <row r="49" customHeight="1" spans="1:10">
      <c r="A49" s="81"/>
      <c r="B49" s="69"/>
      <c r="C49" s="70"/>
      <c r="D49" s="71"/>
      <c r="E49" s="70"/>
      <c r="F49" s="70">
        <v>0</v>
      </c>
      <c r="G49" s="70">
        <v>0</v>
      </c>
      <c r="H49" s="70">
        <f t="shared" si="19"/>
        <v>0</v>
      </c>
      <c r="I49" s="91"/>
      <c r="J49" s="100"/>
    </row>
    <row r="50" customHeight="1" spans="1:10">
      <c r="A50" s="81"/>
      <c r="B50" s="69"/>
      <c r="C50" s="70"/>
      <c r="D50" s="71"/>
      <c r="E50" s="70"/>
      <c r="F50" s="70">
        <v>0</v>
      </c>
      <c r="G50" s="70">
        <v>0</v>
      </c>
      <c r="H50" s="70">
        <f t="shared" si="19"/>
        <v>0</v>
      </c>
      <c r="I50" s="91"/>
      <c r="J50" s="100"/>
    </row>
    <row r="51" customHeight="1" spans="1:10">
      <c r="A51" s="78"/>
      <c r="B51" s="69"/>
      <c r="C51" s="70"/>
      <c r="D51" s="71"/>
      <c r="E51" s="70"/>
      <c r="F51" s="70">
        <v>0</v>
      </c>
      <c r="G51" s="70">
        <v>0</v>
      </c>
      <c r="H51" s="70">
        <f t="shared" si="19"/>
        <v>0</v>
      </c>
      <c r="I51" s="91"/>
      <c r="J51" s="100"/>
    </row>
    <row r="52" s="57" customFormat="1" customHeight="1" spans="1:10">
      <c r="A52" s="72"/>
      <c r="B52" s="73" t="s">
        <v>42</v>
      </c>
      <c r="C52" s="74">
        <f>SUM(C45)</f>
        <v>0</v>
      </c>
      <c r="D52" s="74">
        <f t="shared" ref="D52:E52" si="20">SUM(D45)</f>
        <v>0</v>
      </c>
      <c r="E52" s="74">
        <f t="shared" si="20"/>
        <v>0</v>
      </c>
      <c r="F52" s="74">
        <f>SUM(F45:F51)</f>
        <v>0</v>
      </c>
      <c r="G52" s="74">
        <f t="shared" ref="G52:H52" si="21">SUM(G45:G51)</f>
        <v>0</v>
      </c>
      <c r="H52" s="74">
        <f t="shared" si="21"/>
        <v>0</v>
      </c>
      <c r="I52" s="94"/>
      <c r="J52" s="101"/>
    </row>
    <row r="53" customHeight="1" spans="1:10">
      <c r="A53" s="72"/>
      <c r="B53" s="73" t="s">
        <v>43</v>
      </c>
      <c r="C53" s="74">
        <f>SUM(C52,C44,C40,C37,C32,C27,C24,C21,C16,C13)</f>
        <v>0</v>
      </c>
      <c r="D53" s="74">
        <f t="shared" ref="D53:H53" si="22">SUM(D52,D44,D40,D37,D32,D27,D24,D21,D16,D13)</f>
        <v>0</v>
      </c>
      <c r="E53" s="74">
        <f t="shared" si="22"/>
        <v>0</v>
      </c>
      <c r="F53" s="74">
        <f t="shared" si="22"/>
        <v>0</v>
      </c>
      <c r="G53" s="74">
        <f t="shared" si="22"/>
        <v>0</v>
      </c>
      <c r="H53" s="74">
        <f t="shared" si="22"/>
        <v>0</v>
      </c>
      <c r="I53" s="94"/>
      <c r="J53" s="102"/>
    </row>
    <row r="57" customHeight="1" spans="1:9">
      <c r="A57" s="82" t="s">
        <v>44</v>
      </c>
      <c r="B57" s="83"/>
      <c r="C57" s="84" t="s">
        <v>45</v>
      </c>
      <c r="D57" s="84"/>
      <c r="E57" s="84" t="s">
        <v>46</v>
      </c>
      <c r="F57" s="84"/>
      <c r="G57" s="84" t="s">
        <v>47</v>
      </c>
      <c r="H57" s="84"/>
      <c r="I57" s="103" t="s">
        <v>48</v>
      </c>
    </row>
    <row r="58" customHeight="1" spans="1:9">
      <c r="A58" s="85">
        <f>E53</f>
        <v>0</v>
      </c>
      <c r="B58" s="86"/>
      <c r="C58" s="86">
        <f>H53</f>
        <v>0</v>
      </c>
      <c r="D58" s="86"/>
      <c r="E58" s="86">
        <f>F53</f>
        <v>0</v>
      </c>
      <c r="F58" s="86"/>
      <c r="G58" s="86">
        <f>G53</f>
        <v>0</v>
      </c>
      <c r="H58" s="86"/>
      <c r="I58" s="104">
        <f>A58-C58</f>
        <v>0</v>
      </c>
    </row>
    <row r="60" customHeight="1" spans="1:9">
      <c r="A60" s="87" t="s">
        <v>49</v>
      </c>
      <c r="B60" s="88"/>
      <c r="C60" s="89" t="s">
        <v>50</v>
      </c>
      <c r="D60" s="87"/>
      <c r="E60" s="87" t="s">
        <v>51</v>
      </c>
      <c r="F60" s="87"/>
      <c r="G60" s="87" t="s">
        <v>52</v>
      </c>
      <c r="H60" s="87"/>
      <c r="I60" s="8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7" workbookViewId="0">
      <selection activeCell="M7" sqref="M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0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1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2"/>
      <c r="J7" s="43" t="s">
        <v>65</v>
      </c>
      <c r="K7" s="44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5"/>
      <c r="J8" s="15" t="s">
        <v>67</v>
      </c>
      <c r="K8" s="46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3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7"/>
      <c r="J11" s="48"/>
      <c r="K11" s="49"/>
    </row>
    <row r="12" ht="31" customHeight="1" spans="2:11">
      <c r="B12" s="22"/>
      <c r="C12" s="23"/>
      <c r="D12" s="26"/>
      <c r="E12" s="27" t="s">
        <v>76</v>
      </c>
      <c r="F12" s="28"/>
      <c r="G12" s="25">
        <v>33.92</v>
      </c>
      <c r="H12" s="25">
        <v>33.92</v>
      </c>
      <c r="I12" s="47"/>
      <c r="J12" s="48"/>
      <c r="K12" s="49" t="s">
        <v>77</v>
      </c>
    </row>
    <row r="13" ht="31" customHeight="1" spans="2:11">
      <c r="B13" s="22"/>
      <c r="C13" s="23"/>
      <c r="D13" s="26"/>
      <c r="E13" s="29"/>
      <c r="F13" s="30"/>
      <c r="G13" s="25">
        <v>42.55</v>
      </c>
      <c r="H13" s="25">
        <v>42.55</v>
      </c>
      <c r="I13" s="47"/>
      <c r="J13" s="48"/>
      <c r="K13" s="49" t="s">
        <v>78</v>
      </c>
    </row>
    <row r="14" ht="31" customHeight="1" spans="2:11">
      <c r="B14" s="22"/>
      <c r="C14" s="23"/>
      <c r="D14" s="26"/>
      <c r="E14" s="29"/>
      <c r="F14" s="30"/>
      <c r="G14" s="25">
        <v>89.42</v>
      </c>
      <c r="H14" s="25">
        <v>89.42</v>
      </c>
      <c r="I14" s="47"/>
      <c r="J14" s="48"/>
      <c r="K14" s="49" t="s">
        <v>79</v>
      </c>
    </row>
    <row r="15" ht="31" customHeight="1" spans="2:11">
      <c r="B15" s="22"/>
      <c r="C15" s="23"/>
      <c r="D15" s="26"/>
      <c r="E15" s="29"/>
      <c r="F15" s="30"/>
      <c r="G15" s="25">
        <v>5</v>
      </c>
      <c r="H15" s="25">
        <v>5</v>
      </c>
      <c r="I15" s="47"/>
      <c r="J15" s="48"/>
      <c r="K15" s="49" t="s">
        <v>80</v>
      </c>
    </row>
    <row r="16" ht="20.1" customHeight="1" spans="2:11">
      <c r="B16" s="22">
        <v>3</v>
      </c>
      <c r="C16" s="23"/>
      <c r="D16" s="26"/>
      <c r="E16" s="22" t="s">
        <v>81</v>
      </c>
      <c r="F16" s="23"/>
      <c r="G16" s="25">
        <v>0</v>
      </c>
      <c r="H16" s="25"/>
      <c r="I16" s="47"/>
      <c r="J16" s="48"/>
      <c r="K16" s="50"/>
    </row>
    <row r="17" ht="20.1" customHeight="1" spans="2:11">
      <c r="B17" s="22"/>
      <c r="C17" s="23"/>
      <c r="D17" s="26"/>
      <c r="E17" s="27" t="s">
        <v>82</v>
      </c>
      <c r="F17" s="28"/>
      <c r="G17" s="25">
        <v>44.5</v>
      </c>
      <c r="H17" s="25">
        <v>44.5</v>
      </c>
      <c r="I17" s="47"/>
      <c r="J17" s="48"/>
      <c r="K17" s="50" t="s">
        <v>83</v>
      </c>
    </row>
    <row r="18" ht="20.1" customHeight="1" spans="2:11">
      <c r="B18" s="22"/>
      <c r="C18" s="23"/>
      <c r="D18" s="26"/>
      <c r="E18" s="29"/>
      <c r="F18" s="30"/>
      <c r="G18" s="25">
        <v>92</v>
      </c>
      <c r="H18" s="25">
        <v>92</v>
      </c>
      <c r="I18" s="47"/>
      <c r="J18" s="48"/>
      <c r="K18" s="50" t="s">
        <v>84</v>
      </c>
    </row>
    <row r="19" ht="20.1" customHeight="1" spans="2:11">
      <c r="B19" s="22"/>
      <c r="C19" s="23"/>
      <c r="D19" s="26"/>
      <c r="E19" s="29"/>
      <c r="F19" s="30"/>
      <c r="G19" s="25">
        <v>45</v>
      </c>
      <c r="H19" s="25">
        <v>45</v>
      </c>
      <c r="I19" s="47"/>
      <c r="J19" s="48"/>
      <c r="K19" s="50" t="s">
        <v>85</v>
      </c>
    </row>
    <row r="20" ht="20.1" customHeight="1" spans="2:11">
      <c r="B20" s="22">
        <v>4</v>
      </c>
      <c r="C20" s="23"/>
      <c r="D20" s="26"/>
      <c r="E20" s="31"/>
      <c r="F20" s="32"/>
      <c r="G20" s="25">
        <v>136</v>
      </c>
      <c r="H20" s="25">
        <v>136</v>
      </c>
      <c r="I20" s="47"/>
      <c r="J20" s="48"/>
      <c r="K20" s="50" t="s">
        <v>86</v>
      </c>
    </row>
    <row r="21" ht="20.1" customHeight="1" spans="2:11">
      <c r="B21" s="22">
        <v>5</v>
      </c>
      <c r="C21" s="23"/>
      <c r="D21" s="24" t="s">
        <v>41</v>
      </c>
      <c r="E21" s="33" t="s">
        <v>87</v>
      </c>
      <c r="F21" s="33"/>
      <c r="G21" s="25">
        <v>108</v>
      </c>
      <c r="H21" s="25">
        <v>108</v>
      </c>
      <c r="I21" s="47"/>
      <c r="J21" s="48"/>
      <c r="K21" s="50" t="s">
        <v>88</v>
      </c>
    </row>
    <row r="22" ht="20.1" customHeight="1" spans="2:11">
      <c r="B22" s="22">
        <v>6</v>
      </c>
      <c r="C22" s="23"/>
      <c r="D22" s="26"/>
      <c r="E22" s="33"/>
      <c r="F22" s="33"/>
      <c r="G22" s="25"/>
      <c r="H22" s="25"/>
      <c r="I22" s="47"/>
      <c r="J22" s="48"/>
      <c r="K22" s="50"/>
    </row>
    <row r="23" ht="20.1" customHeight="1" spans="2:11">
      <c r="B23" s="22"/>
      <c r="C23" s="23"/>
      <c r="D23" s="26"/>
      <c r="E23" s="22"/>
      <c r="F23" s="23"/>
      <c r="G23" s="25"/>
      <c r="H23" s="25"/>
      <c r="I23" s="47"/>
      <c r="J23" s="48"/>
      <c r="K23" s="50"/>
    </row>
    <row r="24" ht="20.1" customHeight="1" spans="2:11">
      <c r="B24" s="19" t="s">
        <v>43</v>
      </c>
      <c r="C24" s="34"/>
      <c r="D24" s="34"/>
      <c r="E24" s="34"/>
      <c r="F24" s="20"/>
      <c r="G24" s="35">
        <f>SUM(G11:G23)</f>
        <v>596.39</v>
      </c>
      <c r="H24" s="35">
        <f>SUM(H11:H23)</f>
        <v>596.39</v>
      </c>
      <c r="I24" s="51">
        <f>SUM(I11:J23)</f>
        <v>0</v>
      </c>
      <c r="J24" s="52"/>
      <c r="K24" s="53"/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54"/>
      <c r="K25" s="16"/>
    </row>
    <row r="26" ht="20.1" customHeight="1" spans="2:11">
      <c r="B26" s="21" t="s">
        <v>71</v>
      </c>
      <c r="C26" s="21"/>
      <c r="D26" s="21"/>
      <c r="E26" s="21"/>
      <c r="F26" s="21"/>
      <c r="G26" s="21" t="s">
        <v>89</v>
      </c>
      <c r="H26" s="21"/>
      <c r="I26" s="21"/>
      <c r="J26" s="21"/>
      <c r="K26" s="21" t="s">
        <v>90</v>
      </c>
    </row>
    <row r="27" ht="20.1" customHeight="1" spans="2:11">
      <c r="B27" s="36">
        <f>H24</f>
        <v>596.39</v>
      </c>
      <c r="C27" s="36"/>
      <c r="D27" s="36"/>
      <c r="E27" s="36"/>
      <c r="F27" s="36"/>
      <c r="G27" s="36">
        <f>I24</f>
        <v>0</v>
      </c>
      <c r="H27" s="36"/>
      <c r="I27" s="36"/>
      <c r="J27" s="36"/>
      <c r="K27" s="55">
        <f>SUM(B27:J27)</f>
        <v>596.39</v>
      </c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ht="20.1" customHeight="1" spans="2:11">
      <c r="B29" s="16" t="s">
        <v>91</v>
      </c>
      <c r="C29" s="16"/>
      <c r="D29" s="16"/>
      <c r="E29" s="16"/>
      <c r="F29" s="16" t="s">
        <v>50</v>
      </c>
      <c r="G29" s="16" t="s">
        <v>92</v>
      </c>
      <c r="H29" s="16"/>
      <c r="I29" s="16"/>
      <c r="J29" s="16" t="s">
        <v>52</v>
      </c>
      <c r="K29" s="16"/>
    </row>
    <row r="32" ht="18.75" spans="1:11">
      <c r="A32" s="2" t="s">
        <v>93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" customHeight="1" spans="2:11">
      <c r="B34" s="4"/>
      <c r="C34" s="5"/>
      <c r="D34" s="6" t="s">
        <v>54</v>
      </c>
      <c r="E34" s="6"/>
      <c r="F34" s="7" t="str">
        <f>F5</f>
        <v>胡雨涵</v>
      </c>
      <c r="G34" s="7"/>
      <c r="H34" s="6" t="s">
        <v>56</v>
      </c>
      <c r="I34" s="5"/>
      <c r="J34" s="7" t="str">
        <f>J5</f>
        <v>客户助理</v>
      </c>
      <c r="K34" s="40"/>
    </row>
    <row r="35" ht="20.1" customHeight="1" spans="2:11">
      <c r="B35" s="8"/>
      <c r="C35" s="9"/>
      <c r="D35" s="10" t="s">
        <v>58</v>
      </c>
      <c r="E35" s="10"/>
      <c r="F35" s="11" t="str">
        <f>F6</f>
        <v> 北京 贵阳</v>
      </c>
      <c r="G35" s="11"/>
      <c r="H35" s="10" t="s">
        <v>60</v>
      </c>
      <c r="I35" s="9"/>
      <c r="J35" s="11" t="str">
        <f>J6</f>
        <v>企划部A组</v>
      </c>
      <c r="K35" s="41"/>
    </row>
    <row r="36" ht="20.1" customHeight="1" spans="2:11">
      <c r="B36" s="8"/>
      <c r="C36" s="9"/>
      <c r="D36" s="10" t="s">
        <v>62</v>
      </c>
      <c r="E36" s="10"/>
      <c r="F36" s="11" t="str">
        <f>F7</f>
        <v>12.12-12.15</v>
      </c>
      <c r="G36" s="11"/>
      <c r="H36" s="10" t="s">
        <v>64</v>
      </c>
      <c r="I36" s="42"/>
      <c r="J36" s="11" t="str">
        <f>J7</f>
        <v>12.19</v>
      </c>
      <c r="K36" s="41"/>
    </row>
    <row r="37" ht="20.1" customHeight="1" spans="2:11">
      <c r="B37" s="12"/>
      <c r="C37" s="13"/>
      <c r="D37" s="14"/>
      <c r="E37" s="14"/>
      <c r="F37" s="15"/>
      <c r="G37" s="15"/>
      <c r="H37" s="14" t="s">
        <v>66</v>
      </c>
      <c r="I37" s="45"/>
      <c r="J37" s="15" t="str">
        <f>J8</f>
        <v>HMZA-171211-QDH695</v>
      </c>
      <c r="K37" s="46"/>
    </row>
    <row r="38" ht="20.1" customHeight="1"/>
    <row r="39" ht="20.1" customHeight="1" spans="2:11">
      <c r="B39" s="33"/>
      <c r="C39" s="33"/>
      <c r="D39" s="37" t="s">
        <v>94</v>
      </c>
      <c r="E39" s="33" t="s">
        <v>95</v>
      </c>
      <c r="F39" s="33"/>
      <c r="G39" s="25" t="s">
        <v>96</v>
      </c>
      <c r="H39" s="25" t="s">
        <v>97</v>
      </c>
      <c r="I39" s="25" t="s">
        <v>43</v>
      </c>
      <c r="J39" s="25"/>
      <c r="K39" s="56" t="s">
        <v>73</v>
      </c>
    </row>
    <row r="40" ht="20.1" customHeight="1" spans="2:11">
      <c r="B40" s="33">
        <v>1</v>
      </c>
      <c r="C40" s="33"/>
      <c r="D40" s="38" t="s">
        <v>98</v>
      </c>
      <c r="E40" s="33" t="s">
        <v>63</v>
      </c>
      <c r="F40" s="33"/>
      <c r="G40" s="25">
        <v>100</v>
      </c>
      <c r="H40" s="25">
        <v>4</v>
      </c>
      <c r="I40" s="47">
        <f>G40*H40</f>
        <v>400</v>
      </c>
      <c r="J40" s="48"/>
      <c r="K40" s="49"/>
    </row>
    <row r="41" ht="20.1" customHeight="1" spans="2:11">
      <c r="B41" s="33">
        <v>2</v>
      </c>
      <c r="C41" s="33"/>
      <c r="D41" s="38"/>
      <c r="E41" s="33"/>
      <c r="F41" s="33"/>
      <c r="G41" s="25"/>
      <c r="H41" s="25"/>
      <c r="I41" s="47"/>
      <c r="J41" s="48"/>
      <c r="K41" s="49" t="s">
        <v>99</v>
      </c>
    </row>
    <row r="42" ht="20.1" customHeight="1" spans="2:11">
      <c r="B42" s="33">
        <v>3</v>
      </c>
      <c r="C42" s="33"/>
      <c r="D42" s="38"/>
      <c r="E42" s="33"/>
      <c r="F42" s="33"/>
      <c r="G42" s="25">
        <v>0</v>
      </c>
      <c r="H42" s="25">
        <v>0</v>
      </c>
      <c r="I42" s="47">
        <f t="shared" ref="I41:I42" si="0">G42*H42</f>
        <v>0</v>
      </c>
      <c r="J42" s="48"/>
      <c r="K42" s="49"/>
    </row>
    <row r="43" ht="20.1" customHeight="1" spans="2:11">
      <c r="B43" s="19" t="s">
        <v>43</v>
      </c>
      <c r="C43" s="34"/>
      <c r="D43" s="34"/>
      <c r="E43" s="34"/>
      <c r="F43" s="20"/>
      <c r="G43" s="35"/>
      <c r="H43" s="35">
        <f>SUM(H25:H42)</f>
        <v>4</v>
      </c>
      <c r="I43" s="51">
        <f>SUM(I40:J42)</f>
        <v>400</v>
      </c>
      <c r="J43" s="52"/>
      <c r="K43" s="53"/>
    </row>
    <row r="44" ht="20.1" customHeight="1" spans="2:11">
      <c r="B44" s="16" t="s">
        <v>91</v>
      </c>
      <c r="C44" s="16"/>
      <c r="D44" s="16"/>
      <c r="E44" s="16"/>
      <c r="F44" s="16" t="s">
        <v>50</v>
      </c>
      <c r="G44" s="16" t="s">
        <v>92</v>
      </c>
      <c r="H44" s="16"/>
      <c r="I44" s="16"/>
      <c r="J44" s="16" t="s">
        <v>52</v>
      </c>
      <c r="K44" s="16"/>
    </row>
    <row r="45" spans="7:7">
      <c r="G45" t="s">
        <v>100</v>
      </c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6:C16"/>
    <mergeCell ref="E16:F16"/>
    <mergeCell ref="I16:J16"/>
    <mergeCell ref="I19:J19"/>
    <mergeCell ref="B20:C20"/>
    <mergeCell ref="I20:J20"/>
    <mergeCell ref="B21:C21"/>
    <mergeCell ref="E21:F21"/>
    <mergeCell ref="I21:J21"/>
    <mergeCell ref="B22:C22"/>
    <mergeCell ref="E22:F22"/>
    <mergeCell ref="I22:J22"/>
    <mergeCell ref="E23:F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20"/>
    <mergeCell ref="D21:D23"/>
    <mergeCell ref="E12:F14"/>
    <mergeCell ref="E17:F20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胡雨涵</cp:lastModifiedBy>
  <dcterms:created xsi:type="dcterms:W3CDTF">2014-04-15T08:52:00Z</dcterms:created>
  <cp:lastPrinted>2017-09-06T05:53:00Z</cp:lastPrinted>
  <dcterms:modified xsi:type="dcterms:W3CDTF">2017-12-25T10:31:39Z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