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<sst xmlns="http://schemas.openxmlformats.org/spreadsheetml/2006/main" count="112" uniqueCount="90">
  <si>
    <t>【借款报销单】</t>
  </si>
  <si>
    <t>团号：HMJB-230501-XSY480</t>
  </si>
  <si>
    <t>会议日期：20240428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</si>
  <si>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</si>
  <si>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</si>
  <si>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</si>
  <si>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</si>
  <si>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</si>
  <si>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</si>
  <si>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</si>
  <si>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</si>
  <si>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</si>
  <si>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</si>
  <si>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</si>
  <si>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</si>
  <si>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</si>
  <si>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火车票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</si>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</sst>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19" borderId="20" applyNumberFormat="0" applyAlignment="0" applyProtection="0">
      <alignment vertical="center"/>
    </xf>
    <xf numFmtId="0" fontId="24" fillId="19" borderId="16" applyNumberFormat="0" applyAlignment="0" applyProtection="0">
      <alignment vertical="center"/>
    </xf>
    <xf numFmtId="0" fontId="25" fillId="20" borderId="2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58" fontId="4" fillId="2" borderId="0" xfId="50" applyNumberFormat="1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6" fontId="4" fillId="3" borderId="6" xfId="50" applyNumberFormat="1" applyFont="1" applyFill="1" applyBorder="1" applyAlignment="1">
      <alignment horizontal="center" vertical="center"/>
    </xf>
    <xf numFmtId="176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8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80" fontId="7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" fillId="0" borderId="8" xfId="0" applyFont="1" applyBorder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L7" sqref="L7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285</v>
      </c>
      <c r="G8" s="65">
        <v>0</v>
      </c>
      <c r="H8" s="65">
        <f t="shared" ref="H8:H43" si="0">F8+G8</f>
        <v>285</v>
      </c>
      <c r="I8" s="86" t="s">
        <v>16</v>
      </c>
      <c r="J8" s="87" t="s">
        <v>17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18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285</v>
      </c>
      <c r="G13" s="69">
        <f t="shared" ref="G13:H13" si="1">SUM(G8:G12)</f>
        <v>0</v>
      </c>
      <c r="H13" s="69">
        <f t="shared" si="1"/>
        <v>285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21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22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24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25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26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27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30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31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32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33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34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35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36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37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38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39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40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41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" spans="1:10">
      <c r="A45" s="70">
        <v>10</v>
      </c>
      <c r="B45" s="63" t="s">
        <v>42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43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44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285</v>
      </c>
      <c r="G53" s="69">
        <f t="shared" si="22"/>
        <v>0</v>
      </c>
      <c r="H53" s="69">
        <f t="shared" si="22"/>
        <v>285</v>
      </c>
      <c r="I53" s="89"/>
      <c r="J53" s="99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100" t="s">
        <v>49</v>
      </c>
    </row>
    <row r="58" customHeight="1" spans="1:9">
      <c r="A58" s="80">
        <f>E53</f>
        <v>0</v>
      </c>
      <c r="B58" s="81"/>
      <c r="C58" s="81">
        <f>H53</f>
        <v>285</v>
      </c>
      <c r="D58" s="81"/>
      <c r="E58" s="81">
        <f>F53</f>
        <v>285</v>
      </c>
      <c r="F58" s="81"/>
      <c r="G58" s="81">
        <f>G53</f>
        <v>0</v>
      </c>
      <c r="H58" s="81"/>
      <c r="I58" s="101">
        <f>A58-C58</f>
        <v>-285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6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7"/>
    </row>
    <row r="7" ht="20.1" customHeight="1" spans="2:11">
      <c r="B7" s="8"/>
      <c r="C7" s="9"/>
      <c r="D7" s="10" t="s">
        <v>63</v>
      </c>
      <c r="E7" s="10"/>
      <c r="F7" s="12">
        <v>43704</v>
      </c>
      <c r="G7" s="11"/>
      <c r="H7" s="10" t="s">
        <v>64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9"/>
      <c r="J8" s="16" t="s">
        <v>66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1"/>
      <c r="J11" s="42"/>
      <c r="K11" s="43" t="s">
        <v>75</v>
      </c>
    </row>
    <row r="12" ht="23" customHeight="1" spans="2:11">
      <c r="B12" s="23">
        <v>2</v>
      </c>
      <c r="C12" s="24"/>
      <c r="D12" s="27"/>
      <c r="E12" s="28" t="s">
        <v>76</v>
      </c>
      <c r="F12" s="28"/>
      <c r="G12" s="26">
        <v>0</v>
      </c>
      <c r="H12" s="26"/>
      <c r="I12" s="41"/>
      <c r="J12" s="42"/>
      <c r="K12" s="43" t="s">
        <v>75</v>
      </c>
    </row>
    <row r="13" ht="20.1" customHeight="1" spans="2:11">
      <c r="B13" s="23">
        <v>3</v>
      </c>
      <c r="C13" s="24"/>
      <c r="D13" s="27"/>
      <c r="E13" s="23" t="s">
        <v>77</v>
      </c>
      <c r="F13" s="24"/>
      <c r="G13" s="26">
        <v>0</v>
      </c>
      <c r="H13" s="26"/>
      <c r="I13" s="41"/>
      <c r="J13" s="42"/>
      <c r="K13" s="43" t="s">
        <v>75</v>
      </c>
    </row>
    <row r="14" ht="20.1" customHeight="1" spans="2:11">
      <c r="B14" s="23">
        <v>4</v>
      </c>
      <c r="C14" s="24"/>
      <c r="D14" s="27"/>
      <c r="E14" s="23" t="s">
        <v>78</v>
      </c>
      <c r="F14" s="24"/>
      <c r="G14" s="26">
        <v>0</v>
      </c>
      <c r="H14" s="26"/>
      <c r="I14" s="41"/>
      <c r="J14" s="42"/>
      <c r="K14" s="43" t="s">
        <v>79</v>
      </c>
    </row>
    <row r="15" ht="20.1" customHeight="1" spans="2:11">
      <c r="B15" s="23">
        <v>5</v>
      </c>
      <c r="C15" s="24"/>
      <c r="D15" s="25" t="s">
        <v>42</v>
      </c>
      <c r="E15" s="28" t="s">
        <v>80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/>
      <c r="E23" s="17"/>
      <c r="F23" s="17" t="s">
        <v>51</v>
      </c>
      <c r="G23" s="17" t="s">
        <v>84</v>
      </c>
      <c r="H23" s="17"/>
      <c r="I23" s="17"/>
      <c r="J23" s="17" t="s">
        <v>53</v>
      </c>
      <c r="K23" s="17"/>
    </row>
    <row r="26" ht="17.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王凤雨</v>
      </c>
      <c r="G28" s="7"/>
      <c r="H28" s="6" t="s">
        <v>57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63</v>
      </c>
      <c r="E30" s="10"/>
      <c r="F30" s="12">
        <f>F7</f>
        <v>43704</v>
      </c>
      <c r="G30" s="11"/>
      <c r="H30" s="10" t="s">
        <v>64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65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86</v>
      </c>
      <c r="E33" s="28" t="s">
        <v>87</v>
      </c>
      <c r="F33" s="28"/>
      <c r="G33" s="26" t="s">
        <v>88</v>
      </c>
      <c r="H33" s="26" t="s">
        <v>89</v>
      </c>
      <c r="I33" s="26" t="s">
        <v>44</v>
      </c>
      <c r="J33" s="26"/>
      <c r="K33" s="49" t="s">
        <v>72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83</v>
      </c>
      <c r="C38" s="17"/>
      <c r="D38" s="17"/>
      <c r="E38" s="17"/>
      <c r="F38" s="17" t="s">
        <v>51</v>
      </c>
      <c r="G38" s="17" t="s">
        <v>84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2023-05-24T03:47:14Z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21D37F31BECF44CAA414AD0052A88822_12</vt:lpwstr>
  </property>
</Properties>
</file>