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<sst xmlns="http://schemas.openxmlformats.org/spreadsheetml/2006/main" count="122" uniqueCount="94">
  <si>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【借款报销单】</t>
  </si>
  <si>
    <t>团号：HMJB-240909-FJC294</t>
  </si>
  <si>
    <t>会议日期：2024年09月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</si>
  <si>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</si>
  <si>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</si>
  <si>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</si>
  <si>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</si>
  <si>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</si>
  <si>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</si>
  <si>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</si>
  <si>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</si>
  <si>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</si>
  <si>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</si>
  <si>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</si>
  <si>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</si>
  <si>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</si>
  <si>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</si>
  <si>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</si>
  <si>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</si>
  <si>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</si>
  <si>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</si>
  <si>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</si>
  <si>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</si>
  <si>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</si>
  <si>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</si>
  <si>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</si>
  <si>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</si>
  <si>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</si>
  <si>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</si>
  <si>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</si>
  <si>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</si>
  <si>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</si>
  <si>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</si>
  <si>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</si>
  <si>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</si>
  <si>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</si>
  <si>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</si>
  <si>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</si>
  <si>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</si>
  <si>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</si>
  <si>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</si>
  <si>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</si>
  <si>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花篮及送货车费</t>
  </si>
  <si>
    <t>雨伞</t>
  </si>
  <si>
    <t>保温杯</t>
  </si>
  <si>
    <t>颈枕</t>
  </si>
  <si>
    <t>帽子</t>
  </si>
  <si>
    <t>T恤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</si>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</sst>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0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1680</v>
      </c>
      <c r="G45" s="75">
        <v>0</v>
      </c>
      <c r="H45" s="75">
        <f>F45+G45</f>
        <v>1680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2705.73</v>
      </c>
      <c r="G46" s="75">
        <v>0</v>
      </c>
      <c r="H46" s="75">
        <f t="shared" ref="H46:H51" si="19">F46+G46</f>
        <v>2705.73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7674.92</v>
      </c>
      <c r="G47" s="75">
        <v>0</v>
      </c>
      <c r="H47" s="75">
        <f t="shared" si="19"/>
        <v>7674.92</v>
      </c>
      <c r="I47" s="107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2160</v>
      </c>
      <c r="G48" s="75">
        <v>0</v>
      </c>
      <c r="H48" s="75">
        <f t="shared" si="19"/>
        <v>2160</v>
      </c>
      <c r="I48" s="99" t="s">
        <v>45</v>
      </c>
      <c r="J48" s="85"/>
    </row>
    <row r="49" customHeight="1" spans="1:10">
      <c r="A49" s="85"/>
      <c r="B49" s="74"/>
      <c r="C49" s="75"/>
      <c r="D49" s="76"/>
      <c r="E49" s="75"/>
      <c r="F49" s="75">
        <v>4200</v>
      </c>
      <c r="G49" s="75">
        <v>0</v>
      </c>
      <c r="H49" s="75">
        <f t="shared" si="19"/>
        <v>4200</v>
      </c>
      <c r="I49" s="99" t="s">
        <v>46</v>
      </c>
      <c r="J49" s="85"/>
    </row>
    <row r="50" customHeight="1" spans="1:10">
      <c r="A50" s="85"/>
      <c r="B50" s="74"/>
      <c r="C50" s="75"/>
      <c r="D50" s="76"/>
      <c r="E50" s="75"/>
      <c r="F50" s="75">
        <v>12150</v>
      </c>
      <c r="G50" s="75">
        <v>0</v>
      </c>
      <c r="H50" s="75">
        <f t="shared" si="19"/>
        <v>12150</v>
      </c>
      <c r="I50" s="99" t="s">
        <v>47</v>
      </c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48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30570.65</v>
      </c>
      <c r="G52" s="78">
        <f t="shared" ref="G52:H52" si="21">SUM(G45:G51)</f>
        <v>0</v>
      </c>
      <c r="H52" s="78">
        <f t="shared" si="21"/>
        <v>30570.65</v>
      </c>
      <c r="I52" s="102"/>
      <c r="J52" s="82"/>
    </row>
    <row r="53" customHeight="1" spans="1:10">
      <c r="A53" s="77"/>
      <c r="B53" s="77" t="s">
        <v>49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30570.65</v>
      </c>
      <c r="G53" s="78">
        <f t="shared" si="22"/>
        <v>0</v>
      </c>
      <c r="H53" s="78">
        <f t="shared" si="22"/>
        <v>30570.65</v>
      </c>
      <c r="I53" s="102"/>
      <c r="J53" s="99"/>
    </row>
    <row r="57" customHeight="1" spans="1:9">
      <c r="A57" s="86" t="s">
        <v>50</v>
      </c>
      <c r="B57" s="87"/>
      <c r="C57" s="88" t="s">
        <v>51</v>
      </c>
      <c r="D57" s="88"/>
      <c r="E57" s="88" t="s">
        <v>52</v>
      </c>
      <c r="F57" s="88"/>
      <c r="G57" s="88" t="s">
        <v>53</v>
      </c>
      <c r="H57" s="88"/>
      <c r="I57" s="108" t="s">
        <v>54</v>
      </c>
    </row>
    <row r="58" customHeight="1" spans="1:9">
      <c r="A58" s="89">
        <f>E53</f>
        <v>0</v>
      </c>
      <c r="B58" s="90"/>
      <c r="C58" s="90">
        <f>H53</f>
        <v>30570.65</v>
      </c>
      <c r="D58" s="90"/>
      <c r="E58" s="90">
        <f>F53</f>
        <v>30570.65</v>
      </c>
      <c r="F58" s="90"/>
      <c r="G58" s="90">
        <f>G53</f>
        <v>0</v>
      </c>
      <c r="H58" s="90"/>
      <c r="I58" s="109">
        <f>A58-C58</f>
        <v>-30570.65</v>
      </c>
    </row>
    <row r="60" customHeight="1" spans="1:9">
      <c r="A60" s="91" t="s">
        <v>55</v>
      </c>
      <c r="B60" s="92"/>
      <c r="C60" s="93" t="s">
        <v>56</v>
      </c>
      <c r="D60" s="91"/>
      <c r="E60" s="91" t="s">
        <v>57</v>
      </c>
      <c r="F60" s="91"/>
      <c r="G60" s="91" t="s">
        <v>58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60</v>
      </c>
      <c r="E5" s="6"/>
      <c r="F5" s="35" t="s">
        <v>61</v>
      </c>
      <c r="G5" s="35"/>
      <c r="H5" s="6" t="s">
        <v>62</v>
      </c>
      <c r="I5" s="5"/>
      <c r="J5" s="35"/>
      <c r="K5" s="45"/>
    </row>
    <row r="6" ht="20" customHeight="1" spans="2:11">
      <c r="B6" s="7"/>
      <c r="C6" s="8"/>
      <c r="D6" s="9" t="s">
        <v>63</v>
      </c>
      <c r="E6" s="9"/>
      <c r="F6" s="36" t="s">
        <v>64</v>
      </c>
      <c r="G6" s="36"/>
      <c r="H6" s="9" t="s">
        <v>65</v>
      </c>
      <c r="I6" s="8"/>
      <c r="J6" s="36" t="s">
        <v>66</v>
      </c>
      <c r="K6" s="46"/>
    </row>
    <row r="7" ht="20" customHeight="1" spans="2:11">
      <c r="B7" s="7"/>
      <c r="C7" s="8"/>
      <c r="D7" s="9" t="s">
        <v>67</v>
      </c>
      <c r="E7" s="9"/>
      <c r="F7" s="37" t="s">
        <v>68</v>
      </c>
      <c r="G7" s="36"/>
      <c r="H7" s="9" t="s">
        <v>69</v>
      </c>
      <c r="I7" s="47"/>
      <c r="J7" s="48" t="s">
        <v>70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71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72</v>
      </c>
      <c r="E10" s="16" t="s">
        <v>73</v>
      </c>
      <c r="F10" s="39"/>
      <c r="G10" s="23" t="s">
        <v>74</v>
      </c>
      <c r="H10" s="39" t="s">
        <v>75</v>
      </c>
      <c r="I10" s="16" t="s">
        <v>76</v>
      </c>
      <c r="J10" s="39"/>
      <c r="K10" s="23" t="s">
        <v>77</v>
      </c>
    </row>
    <row r="11" ht="20" customHeight="1" spans="2:11">
      <c r="B11" s="17">
        <v>1</v>
      </c>
      <c r="C11" s="18"/>
      <c r="D11" s="19" t="s">
        <v>78</v>
      </c>
      <c r="E11" s="25" t="s">
        <v>79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79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80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80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80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80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80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49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75</v>
      </c>
      <c r="C23" s="23"/>
      <c r="D23" s="23"/>
      <c r="E23" s="23"/>
      <c r="F23" s="23"/>
      <c r="G23" s="23" t="s">
        <v>81</v>
      </c>
      <c r="H23" s="23"/>
      <c r="I23" s="23"/>
      <c r="J23" s="23"/>
      <c r="K23" s="23" t="s">
        <v>82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83</v>
      </c>
      <c r="C26" s="13"/>
      <c r="D26" s="13"/>
      <c r="E26" s="13"/>
      <c r="F26" s="13" t="s">
        <v>56</v>
      </c>
      <c r="G26" s="13" t="s">
        <v>84</v>
      </c>
      <c r="H26" s="13"/>
      <c r="I26" s="13"/>
      <c r="J26" s="13" t="s">
        <v>58</v>
      </c>
      <c r="K26" s="13"/>
    </row>
    <row r="29" ht="20.4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60</v>
      </c>
      <c r="E31" s="6"/>
      <c r="F31" s="35" t="s">
        <v>61</v>
      </c>
      <c r="G31" s="35"/>
      <c r="H31" s="6" t="s">
        <v>62</v>
      </c>
      <c r="I31" s="5"/>
      <c r="J31" s="35" t="s">
        <v>86</v>
      </c>
      <c r="K31" s="45"/>
    </row>
    <row r="32" ht="20" customHeight="1" spans="2:11">
      <c r="B32" s="7"/>
      <c r="C32" s="8"/>
      <c r="D32" s="9" t="s">
        <v>63</v>
      </c>
      <c r="E32" s="9"/>
      <c r="F32" s="36" t="s">
        <v>64</v>
      </c>
      <c r="G32" s="36"/>
      <c r="H32" s="9" t="s">
        <v>65</v>
      </c>
      <c r="I32" s="8"/>
      <c r="J32" s="36" t="s">
        <v>87</v>
      </c>
      <c r="K32" s="46"/>
    </row>
    <row r="33" ht="20" customHeight="1" spans="2:11">
      <c r="B33" s="7"/>
      <c r="C33" s="8"/>
      <c r="D33" s="9" t="s">
        <v>67</v>
      </c>
      <c r="E33" s="9"/>
      <c r="F33" s="37">
        <v>44444</v>
      </c>
      <c r="G33" s="36"/>
      <c r="H33" s="9" t="s">
        <v>69</v>
      </c>
      <c r="I33" s="47"/>
      <c r="J33" s="48" t="s">
        <v>70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71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49</v>
      </c>
      <c r="J36" s="40"/>
      <c r="K36" s="59" t="s">
        <v>77</v>
      </c>
    </row>
    <row r="37" ht="25.25" customHeight="1" spans="2:11">
      <c r="B37" s="27">
        <v>1</v>
      </c>
      <c r="C37" s="28"/>
      <c r="D37" s="29" t="s">
        <v>92</v>
      </c>
      <c r="E37" s="42" t="s">
        <v>93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49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83</v>
      </c>
      <c r="C42" s="13"/>
      <c r="D42" s="13"/>
      <c r="E42" s="13"/>
      <c r="F42" s="13" t="s">
        <v>56</v>
      </c>
      <c r="G42" s="13" t="s">
        <v>84</v>
      </c>
      <c r="H42" s="13"/>
      <c r="I42" s="13"/>
      <c r="J42" s="13" t="s">
        <v>58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2024-10-10T15:22:45Z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