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报价" sheetId="14" r:id="rId1"/>
  </sheets>
  <definedNames>
    <definedName name="_xlnm.Print_Area" localSheetId="0">报价!$A$1:$C$20</definedName>
    <definedName name="_xlnm.Print_Titles" localSheetId="0">报价!$9:$9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<sst xmlns="http://schemas.openxmlformats.org/spreadsheetml/2006/main" count="30" uniqueCount="28">
  <si>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先声药业会务服务报价</t>
  </si>
  <si>
    <t>项目名称：关于举办湘中地区公立医院绩效考核培训班（孙东霞）</t>
  </si>
  <si>
    <t>供应商:康辉集团北京国际会议展览有限公司</t>
  </si>
  <si>
    <t>活动时间：7.26</t>
  </si>
  <si>
    <t>联络人: 高博</t>
  </si>
  <si>
    <t>活动地点：株洲</t>
  </si>
  <si>
    <t>手机: 18910960303</t>
  </si>
  <si>
    <t>拟参加人数：300+6</t>
  </si>
  <si>
    <t>地接社</t>
  </si>
  <si>
    <t>服务内容</t>
  </si>
  <si>
    <t>服务描述</t>
  </si>
  <si>
    <t>单价</t>
  </si>
  <si>
    <t>数量1</t>
  </si>
  <si>
    <t>数量2</t>
  </si>
  <si>
    <t>小计</t>
  </si>
  <si>
    <t>A. 主要费用-地接社</t>
  </si>
  <si>
    <t>小交通</t>
  </si>
  <si>
    <t>帕萨特或同级</t>
  </si>
  <si>
    <t>全天包车-7.25、7.26两天（8小时150公里内）</t>
  </si>
  <si>
    <t>别克GL8</t>
  </si>
  <si>
    <t>费用合计</t>
  </si>
  <si>
    <t>B. 其余费用</t>
  </si>
  <si>
    <t>/</t>
  </si>
  <si>
    <t>服务费</t>
  </si>
  <si>
    <t>A-C费用合计</t>
  </si>
  <si>
    <t>D.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</si>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</sst>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b/>
      <sz val="18"/>
      <name val="微软雅黑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4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44" applyNumberFormat="0" applyAlignment="0" applyProtection="0">
      <alignment vertical="center"/>
    </xf>
    <xf numFmtId="0" fontId="19" fillId="11" borderId="45" applyNumberFormat="0" applyAlignment="0" applyProtection="0">
      <alignment vertical="center"/>
    </xf>
    <xf numFmtId="0" fontId="20" fillId="11" borderId="44" applyNumberFormat="0" applyAlignment="0" applyProtection="0">
      <alignment vertical="center"/>
    </xf>
    <xf numFmtId="0" fontId="21" fillId="12" borderId="46" applyNumberFormat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horizontal="right" vertical="center"/>
    </xf>
    <xf numFmtId="9" fontId="1" fillId="2" borderId="29" xfId="0" applyNumberFormat="1" applyFont="1" applyFill="1" applyBorder="1" applyAlignment="1">
      <alignment horizontal="center" vertical="center"/>
    </xf>
    <xf numFmtId="10" fontId="1" fillId="2" borderId="30" xfId="0" applyNumberFormat="1" applyFont="1" applyFill="1" applyBorder="1" applyAlignment="1">
      <alignment horizontal="center" vertical="center"/>
    </xf>
    <xf numFmtId="10" fontId="1" fillId="2" borderId="31" xfId="0" applyNumberFormat="1" applyFont="1" applyFill="1" applyBorder="1" applyAlignment="1">
      <alignment horizontal="center" vertical="center"/>
    </xf>
    <xf numFmtId="10" fontId="1" fillId="2" borderId="32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right" vertical="center" wrapText="1"/>
    </xf>
    <xf numFmtId="0" fontId="1" fillId="6" borderId="20" xfId="0" applyFont="1" applyFill="1" applyBorder="1" applyAlignment="1">
      <alignment horizontal="right" vertical="center" wrapText="1"/>
    </xf>
    <xf numFmtId="176" fontId="1" fillId="6" borderId="21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4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10" fontId="1" fillId="2" borderId="35" xfId="0" applyNumberFormat="1" applyFont="1" applyFill="1" applyBorder="1" applyAlignment="1">
      <alignment horizontal="center" vertical="center"/>
    </xf>
    <xf numFmtId="9" fontId="1" fillId="2" borderId="36" xfId="0" applyNumberFormat="1" applyFont="1" applyFill="1" applyBorder="1" applyAlignment="1">
      <alignment horizontal="center" vertical="center"/>
    </xf>
    <xf numFmtId="9" fontId="1" fillId="2" borderId="37" xfId="0" applyNumberFormat="1" applyFont="1" applyFill="1" applyBorder="1" applyAlignment="1">
      <alignment horizontal="center" vertical="center"/>
    </xf>
    <xf numFmtId="9" fontId="1" fillId="2" borderId="38" xfId="0" applyNumberFormat="1" applyFont="1" applyFill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 wrapText="1"/>
    </xf>
    <xf numFmtId="177" fontId="1" fillId="8" borderId="4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555812</xdr:colOff>
      <xdr:row>2</xdr:row>
      <xdr:rowOff>18172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506220" cy="419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tabSelected="1" zoomScale="85" zoomScaleNormal="85" workbookViewId="0">
      <selection activeCell="H8" sqref="H8"/>
    </sheetView>
  </sheetViews>
  <sheetFormatPr defaultColWidth="9" defaultRowHeight="19.95" customHeight="1" outlineLevelCol="6"/>
  <cols>
    <col min="1" max="1" width="13.1" style="2" customWidth="1"/>
    <col min="2" max="2" width="13.2" style="2" customWidth="1"/>
    <col min="3" max="3" width="33.4" style="3" customWidth="1"/>
    <col min="4" max="16384" width="9" style="4"/>
  </cols>
  <sheetData>
    <row r="1" customHeight="1" spans="1:3">
      <c r="A1" s="5"/>
      <c r="B1" s="5"/>
      <c r="C1" s="6"/>
    </row>
    <row r="2" customHeight="1" spans="1:3">
      <c r="A2" s="5"/>
      <c r="B2" s="5"/>
      <c r="C2" s="6"/>
    </row>
    <row r="3" customHeight="1" spans="1:7">
      <c r="A3" s="7" t="s">
        <v>0</v>
      </c>
      <c r="B3" s="7"/>
      <c r="C3" s="7"/>
      <c r="D3" s="7"/>
      <c r="E3" s="7"/>
      <c r="F3" s="7"/>
      <c r="G3" s="7"/>
    </row>
    <row r="4" s="1" customFormat="1" customHeight="1" spans="1:7">
      <c r="A4" s="8" t="s">
        <v>1</v>
      </c>
      <c r="B4" s="8"/>
      <c r="C4" s="8"/>
      <c r="D4" s="9" t="s">
        <v>2</v>
      </c>
      <c r="E4" s="9"/>
      <c r="F4" s="9"/>
      <c r="G4" s="9"/>
    </row>
    <row r="5" s="1" customFormat="1" customHeight="1" spans="1:7">
      <c r="A5" s="10" t="s">
        <v>3</v>
      </c>
      <c r="B5" s="10"/>
      <c r="C5" s="11"/>
      <c r="D5" s="10" t="s">
        <v>4</v>
      </c>
      <c r="E5" s="10"/>
      <c r="F5" s="10"/>
      <c r="G5" s="10"/>
    </row>
    <row r="6" s="1" customFormat="1" customHeight="1" spans="1:7">
      <c r="A6" s="10" t="s">
        <v>5</v>
      </c>
      <c r="B6" s="10"/>
      <c r="C6" s="12"/>
      <c r="D6" s="10" t="s">
        <v>6</v>
      </c>
      <c r="E6" s="10"/>
      <c r="F6" s="10"/>
      <c r="G6" s="10"/>
    </row>
    <row r="7" s="1" customFormat="1" customHeight="1" spans="1:3">
      <c r="A7" s="10" t="s">
        <v>7</v>
      </c>
      <c r="B7" s="10"/>
      <c r="C7" s="12"/>
    </row>
    <row r="8" s="1" customFormat="1" customHeight="1" spans="1:7">
      <c r="A8" s="13" t="s">
        <v>8</v>
      </c>
      <c r="B8" s="14"/>
      <c r="C8" s="14"/>
      <c r="D8" s="15"/>
      <c r="E8" s="16"/>
      <c r="F8" s="16"/>
      <c r="G8" s="17"/>
    </row>
    <row r="9" s="1" customFormat="1" customHeight="1" spans="1:7">
      <c r="A9" s="18" t="s">
        <v>9</v>
      </c>
      <c r="B9" s="19"/>
      <c r="C9" s="20" t="s">
        <v>10</v>
      </c>
      <c r="D9" s="21" t="s">
        <v>11</v>
      </c>
      <c r="E9" s="22" t="s">
        <v>12</v>
      </c>
      <c r="F9" s="22" t="s">
        <v>13</v>
      </c>
      <c r="G9" s="23" t="s">
        <v>14</v>
      </c>
    </row>
    <row r="10" s="1" customFormat="1" customHeight="1" spans="1:7">
      <c r="A10" s="24" t="s">
        <v>15</v>
      </c>
      <c r="B10" s="25"/>
      <c r="C10" s="25"/>
      <c r="D10" s="24"/>
      <c r="E10" s="25"/>
      <c r="F10" s="25"/>
      <c r="G10" s="26"/>
    </row>
    <row r="11" s="1" customFormat="1" ht="18" customHeight="1" spans="1:7">
      <c r="A11" s="27" t="s">
        <v>16</v>
      </c>
      <c r="B11" s="28" t="s">
        <v>17</v>
      </c>
      <c r="C11" s="29" t="s">
        <v>18</v>
      </c>
      <c r="D11" s="30">
        <v>800</v>
      </c>
      <c r="E11" s="31">
        <v>2</v>
      </c>
      <c r="F11" s="32">
        <v>1</v>
      </c>
      <c r="G11" s="33">
        <f>F11*E11*D11</f>
        <v>1600</v>
      </c>
    </row>
    <row r="12" s="1" customFormat="1" ht="18" customHeight="1" spans="1:7">
      <c r="A12" s="34"/>
      <c r="B12" s="28" t="s">
        <v>19</v>
      </c>
      <c r="C12" s="29" t="s">
        <v>18</v>
      </c>
      <c r="D12" s="30">
        <v>1100</v>
      </c>
      <c r="E12" s="31">
        <v>2</v>
      </c>
      <c r="F12" s="32">
        <v>2</v>
      </c>
      <c r="G12" s="33">
        <f>F12*E12*D12</f>
        <v>4400</v>
      </c>
    </row>
    <row r="13" s="1" customFormat="1" customHeight="1" spans="1:7">
      <c r="A13" s="35" t="s">
        <v>20</v>
      </c>
      <c r="B13" s="36"/>
      <c r="C13" s="36"/>
      <c r="D13" s="35"/>
      <c r="E13" s="36"/>
      <c r="F13" s="36"/>
      <c r="G13" s="37">
        <f>G11+G12</f>
        <v>6000</v>
      </c>
    </row>
    <row r="14" s="1" customFormat="1" customHeight="1" spans="1:7">
      <c r="A14" s="38" t="s">
        <v>21</v>
      </c>
      <c r="B14" s="39"/>
      <c r="C14" s="39"/>
      <c r="D14" s="38"/>
      <c r="E14" s="39"/>
      <c r="F14" s="39"/>
      <c r="G14" s="40"/>
    </row>
    <row r="15" s="1" customFormat="1" customHeight="1" spans="1:7">
      <c r="A15" s="41" t="s">
        <v>22</v>
      </c>
      <c r="B15" s="42"/>
      <c r="C15" s="43" t="s">
        <v>22</v>
      </c>
      <c r="D15" s="44">
        <v>0</v>
      </c>
      <c r="E15" s="45">
        <v>0</v>
      </c>
      <c r="F15" s="45">
        <v>0</v>
      </c>
      <c r="G15" s="46">
        <f>F15*E15*D15</f>
        <v>0</v>
      </c>
    </row>
    <row r="16" s="1" customFormat="1" customHeight="1" spans="1:7">
      <c r="A16" s="47" t="s">
        <v>23</v>
      </c>
      <c r="B16" s="48"/>
      <c r="C16" s="49"/>
      <c r="D16" s="50">
        <v>0.06</v>
      </c>
      <c r="E16" s="51"/>
      <c r="F16" s="52"/>
      <c r="G16" s="53">
        <f>(G13+G15)*D16</f>
        <v>360</v>
      </c>
    </row>
    <row r="17" s="1" customFormat="1" customHeight="1" spans="1:7">
      <c r="A17" s="54" t="s">
        <v>24</v>
      </c>
      <c r="B17" s="55"/>
      <c r="C17" s="55"/>
      <c r="D17" s="54"/>
      <c r="E17" s="55"/>
      <c r="F17" s="55"/>
      <c r="G17" s="56">
        <f>G13+G16+G15</f>
        <v>6360</v>
      </c>
    </row>
    <row r="18" s="1" customFormat="1" customHeight="1" spans="1:7">
      <c r="A18" s="57" t="s">
        <v>25</v>
      </c>
      <c r="B18" s="58"/>
      <c r="C18" s="58"/>
      <c r="D18" s="57"/>
      <c r="E18" s="58"/>
      <c r="F18" s="58"/>
      <c r="G18" s="59"/>
    </row>
    <row r="19" s="1" customFormat="1" customHeight="1" spans="1:7">
      <c r="A19" s="60" t="s">
        <v>26</v>
      </c>
      <c r="B19" s="61"/>
      <c r="C19" s="62"/>
      <c r="D19" s="63">
        <v>0.06</v>
      </c>
      <c r="E19" s="64"/>
      <c r="F19" s="65"/>
      <c r="G19" s="66">
        <f>G17*D19</f>
        <v>381.6</v>
      </c>
    </row>
    <row r="20" s="1" customFormat="1" customHeight="1" spans="1:7">
      <c r="A20" s="67" t="s">
        <v>27</v>
      </c>
      <c r="B20" s="68"/>
      <c r="C20" s="68"/>
      <c r="D20" s="67"/>
      <c r="E20" s="68"/>
      <c r="F20" s="68"/>
      <c r="G20" s="69">
        <f>G17+G19</f>
        <v>6741.6</v>
      </c>
    </row>
  </sheetData>
  <mergeCells count="27">
    <mergeCell ref="A3:G3"/>
    <mergeCell ref="D4:G4"/>
    <mergeCell ref="A5:B5"/>
    <mergeCell ref="D5:G5"/>
    <mergeCell ref="D6:G6"/>
    <mergeCell ref="A7:B7"/>
    <mergeCell ref="A8:C8"/>
    <mergeCell ref="D8:G8"/>
    <mergeCell ref="A9:B9"/>
    <mergeCell ref="A10:C10"/>
    <mergeCell ref="D10:G10"/>
    <mergeCell ref="A13:C13"/>
    <mergeCell ref="D13:F13"/>
    <mergeCell ref="A14:C14"/>
    <mergeCell ref="D14:G14"/>
    <mergeCell ref="A15:B15"/>
    <mergeCell ref="A16:B16"/>
    <mergeCell ref="D16:F16"/>
    <mergeCell ref="A17:C17"/>
    <mergeCell ref="D17:F17"/>
    <mergeCell ref="A18:C18"/>
    <mergeCell ref="D18:G18"/>
    <mergeCell ref="A19:B19"/>
    <mergeCell ref="D19:F19"/>
    <mergeCell ref="A20:C20"/>
    <mergeCell ref="D20:F20"/>
    <mergeCell ref="A11:A12"/>
  </mergeCells>
  <printOptions horizontalCentered="1"/>
  <pageMargins left="0" right="0" top="0" bottom="0.251388888888889" header="0.5" footer="0.5"/>
  <pageSetup paperSize="9"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2024-03-12T05:30:00Z</cp:lastPrinted>
  <dcterms:modified xsi:type="dcterms:W3CDTF">2024-07-24T06:04:35Z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2052-12.1.0.17813</vt:lpwstr>
  </property>
  <property fmtid="{D5CDD505-2E9C-101B-9397-08002B2CF9AE}" pid="6" name="ICV">
    <vt:lpwstr>FC0AE2087A034DD2BCC7AE5B3C638980_13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