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<sst xmlns="http://schemas.openxmlformats.org/spreadsheetml/2006/main" count="107" uniqueCount="86">
  <si>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</si>
  <si>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</si>
  <si>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</si>
  <si>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</si>
  <si>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</si>
  <si>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</si>
  <si>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</si>
  <si>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</si>
  <si>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</si>
  <si>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</si>
  <si>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</si>
  <si>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</si>
  <si>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</si>
  <si>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</si>
  <si>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</si>
  <si>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</si>
  <si>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</si>
  <si>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</si>
  <si>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</si>
  <si>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</si>
  <si>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</si>
  <si>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</si>
  <si>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</si>
  <si>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</si>
  <si>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</si>
  <si>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</si>
  <si>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</si>
  <si>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</si>
  <si>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</si>
  <si>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</si>
  <si>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</si>
  <si>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</si>
  <si>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</si>
  <si>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</si>
  <si>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</si>
  <si>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</si>
  <si>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</si>
  <si>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</si>
  <si>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</si>
  <si>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</si>
  <si>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</si>
  <si>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</si>
  <si>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德国签证费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</si>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</sst>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H49" sqref="H49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625</v>
      </c>
      <c r="G45" s="58">
        <v>0</v>
      </c>
      <c r="H45" s="58">
        <f t="shared" si="0"/>
        <v>625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54045.84</v>
      </c>
      <c r="G46" s="58">
        <v>0</v>
      </c>
      <c r="H46" s="58">
        <f t="shared" ref="H46:H51" si="19">F46+G46</f>
        <v>54045.84</v>
      </c>
      <c r="I46" s="90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9"/>
        <v>0</v>
      </c>
      <c r="I47" s="90"/>
      <c r="J47" s="88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9"/>
        <v>0</v>
      </c>
      <c r="I48" s="90"/>
      <c r="J48" s="88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90"/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90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9"/>
      <c r="J51" s="88"/>
    </row>
    <row r="52" s="45" customFormat="1" customHeight="1" spans="1:10">
      <c r="A52" s="60"/>
      <c r="B52" s="61" t="s">
        <v>44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54670.84</v>
      </c>
      <c r="G52" s="62">
        <f t="shared" ref="G52:H52" si="21">SUM(G45:G51)</f>
        <v>0</v>
      </c>
      <c r="H52" s="62">
        <f t="shared" si="21"/>
        <v>54670.84</v>
      </c>
      <c r="I52" s="82"/>
      <c r="J52" s="89"/>
    </row>
    <row r="53" customHeight="1" spans="1:10">
      <c r="A53" s="60"/>
      <c r="B53" s="61" t="s">
        <v>45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54670.84</v>
      </c>
      <c r="G53" s="62">
        <f t="shared" si="22"/>
        <v>0</v>
      </c>
      <c r="H53" s="62">
        <f t="shared" si="22"/>
        <v>54670.84</v>
      </c>
      <c r="I53" s="82"/>
      <c r="J53" s="91"/>
    </row>
    <row r="57" customHeight="1" spans="1:9">
      <c r="A57" s="70" t="s">
        <v>46</v>
      </c>
      <c r="B57" s="71"/>
      <c r="C57" s="72" t="s">
        <v>47</v>
      </c>
      <c r="D57" s="72"/>
      <c r="E57" s="72" t="s">
        <v>48</v>
      </c>
      <c r="F57" s="72"/>
      <c r="G57" s="72" t="s">
        <v>49</v>
      </c>
      <c r="H57" s="72"/>
      <c r="I57" s="92" t="s">
        <v>50</v>
      </c>
    </row>
    <row r="58" customHeight="1" spans="1:9">
      <c r="A58" s="73">
        <f>C53</f>
        <v>0</v>
      </c>
      <c r="B58" s="74"/>
      <c r="C58" s="74">
        <f>H53</f>
        <v>54670.84</v>
      </c>
      <c r="D58" s="74"/>
      <c r="E58" s="74">
        <f>F53</f>
        <v>54670.84</v>
      </c>
      <c r="F58" s="74"/>
      <c r="G58" s="74">
        <f>G53</f>
        <v>0</v>
      </c>
      <c r="H58" s="74"/>
      <c r="I58" s="93">
        <f>A58-C58</f>
        <v>-54670.84</v>
      </c>
    </row>
    <row r="60" customHeight="1" spans="1:9">
      <c r="A60" s="75" t="s">
        <v>51</v>
      </c>
      <c r="B60" s="45"/>
      <c r="C60" s="76" t="s">
        <v>52</v>
      </c>
      <c r="D60" s="75"/>
      <c r="E60" s="75" t="s">
        <v>53</v>
      </c>
      <c r="F60" s="75"/>
      <c r="G60" s="75" t="s">
        <v>54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3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.1" customHeight="1" spans="2:11">
      <c r="B11" s="19">
        <v>1</v>
      </c>
      <c r="C11" s="20"/>
      <c r="D11" s="21" t="s">
        <v>69</v>
      </c>
      <c r="E11" s="19" t="s">
        <v>70</v>
      </c>
      <c r="F11" s="20"/>
      <c r="G11" s="22">
        <v>0</v>
      </c>
      <c r="H11" s="22"/>
      <c r="I11" s="35"/>
      <c r="J11" s="36"/>
      <c r="K11" s="37" t="s">
        <v>71</v>
      </c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>
        <v>0</v>
      </c>
      <c r="H12" s="22"/>
      <c r="I12" s="35"/>
      <c r="J12" s="36"/>
      <c r="K12" s="37" t="s">
        <v>73</v>
      </c>
    </row>
    <row r="13" ht="20.1" customHeight="1" spans="2:11">
      <c r="B13" s="19">
        <v>3</v>
      </c>
      <c r="C13" s="20"/>
      <c r="D13" s="23"/>
      <c r="E13" s="19" t="s">
        <v>74</v>
      </c>
      <c r="F13" s="20"/>
      <c r="G13" s="22">
        <v>0</v>
      </c>
      <c r="H13" s="22"/>
      <c r="I13" s="35"/>
      <c r="J13" s="36"/>
      <c r="K13" s="37" t="s">
        <v>71</v>
      </c>
    </row>
    <row r="14" ht="20.1" customHeight="1" spans="2:11">
      <c r="B14" s="19">
        <v>4</v>
      </c>
      <c r="C14" s="20"/>
      <c r="D14" s="23"/>
      <c r="E14" s="19" t="s">
        <v>75</v>
      </c>
      <c r="F14" s="20"/>
      <c r="G14" s="22">
        <v>0</v>
      </c>
      <c r="H14" s="22"/>
      <c r="I14" s="35"/>
      <c r="J14" s="36"/>
      <c r="K14" s="37" t="s">
        <v>76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66</v>
      </c>
      <c r="C20" s="18"/>
      <c r="D20" s="18"/>
      <c r="E20" s="18"/>
      <c r="F20" s="18"/>
      <c r="G20" s="18" t="s">
        <v>77</v>
      </c>
      <c r="H20" s="18"/>
      <c r="I20" s="18"/>
      <c r="J20" s="18"/>
      <c r="K20" s="18" t="s">
        <v>78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79</v>
      </c>
      <c r="C23" s="9"/>
      <c r="D23" s="9"/>
      <c r="E23" s="9"/>
      <c r="F23" s="9" t="s">
        <v>52</v>
      </c>
      <c r="G23" s="9" t="s">
        <v>80</v>
      </c>
      <c r="H23" s="9"/>
      <c r="I23" s="9"/>
      <c r="J23" s="9" t="s">
        <v>54</v>
      </c>
      <c r="K23" s="9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2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3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82</v>
      </c>
      <c r="E33" s="24" t="s">
        <v>83</v>
      </c>
      <c r="F33" s="24"/>
      <c r="G33" s="22" t="s">
        <v>84</v>
      </c>
      <c r="H33" s="22" t="s">
        <v>85</v>
      </c>
      <c r="I33" s="22" t="s">
        <v>45</v>
      </c>
      <c r="J33" s="22"/>
      <c r="K33" s="43" t="s">
        <v>68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79</v>
      </c>
      <c r="C38" s="9"/>
      <c r="D38" s="9"/>
      <c r="E38" s="9"/>
      <c r="F38" s="9" t="s">
        <v>52</v>
      </c>
      <c r="G38" s="9" t="s">
        <v>80</v>
      </c>
      <c r="H38" s="9"/>
      <c r="I38" s="9"/>
      <c r="J38" s="9" t="s">
        <v>54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2024-01-15T04:48:18Z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CB07D7841A734C2EAC904F53669FDF00_13</vt:lpwstr>
  </property>
</Properties>
</file>