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2022年9月23日凯迪拉克香格里拉试驾\"/>
    </mc:Choice>
  </mc:AlternateContent>
  <xr:revisionPtr revIDLastSave="0" documentId="13_ncr:1_{CF6B189E-5DF5-4299-AF29-81FAB9EA97A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H20" i="2"/>
  <c r="I39" i="2" l="1"/>
  <c r="I38" i="2"/>
  <c r="I37" i="2"/>
  <c r="I36" i="2"/>
  <c r="J33" i="2"/>
  <c r="J32" i="2"/>
  <c r="J31" i="2"/>
  <c r="J30" i="2"/>
  <c r="F32" i="2"/>
  <c r="F31" i="2"/>
  <c r="F30" i="2"/>
  <c r="H39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G23" i="2"/>
  <c r="G20" i="2"/>
  <c r="B23" i="2"/>
  <c r="H53" i="3" l="1"/>
  <c r="C58" i="3" s="1"/>
  <c r="I58" i="3" s="1"/>
  <c r="K23" i="2"/>
</calcChain>
</file>

<file path=xl/sharedStrings.xml><?xml version="1.0" encoding="utf-8"?>
<sst xmlns="http://schemas.openxmlformats.org/spreadsheetml/2006/main" count="129" uniqueCount="108">
  <si>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</si>
  <si>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</si>
  <si>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</si>
  <si>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</si>
  <si>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</si>
  <si>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</si>
  <si>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</si>
  <si>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</si>
  <si>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</si>
  <si>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</si>
  <si>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</si>
  <si>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</si>
  <si>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</si>
  <si>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</si>
  <si>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</si>
  <si>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</si>
  <si>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</si>
  <si>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</si>
  <si>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</si>
  <si>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</si>
  <si>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</si>
  <si>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</si>
  <si>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</si>
  <si>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</si>
  <si>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</si>
  <si>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</si>
  <si>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</si>
  <si>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</si>
  <si>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</si>
  <si>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</si>
  <si>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</si>
  <si>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</si>
  <si>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</si>
  <si>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</si>
  <si>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</si>
  <si>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</si>
  <si>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</si>
  <si>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</si>
  <si>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</si>
  <si>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</si>
  <si>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</si>
  <si>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</si>
  <si>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</si>
  <si>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</si>
  <si>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</si>
  <si>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</si>
  <si>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</si>
  <si>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</si>
  <si>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</si>
  <si>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</si>
  <si>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</si>
  <si>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</si>
  <si>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</si>
  <si>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</si>
  <si>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</si>
  <si>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</si>
  <si>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</si>
  <si>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</si>
  <si>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</si>
  <si>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</si>
  <si>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</si>
  <si>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</si>
  <si>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</si>
  <si>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</si>
  <si>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</si>
  <si>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</si>
  <si>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</si>
  <si>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</si>
  <si>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</si>
  <si>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</si>
  <si>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</si>
  <si>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</si>
  <si>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</si>
  <si>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</si>
  <si>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</si>
  <si>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</si>
  <si>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</si>
  <si>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</si>
  <si>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</si>
  <si>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</si>
  <si>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</si>
  <si>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</si>
  <si>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</si>
  <si>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</si>
  <si>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</si>
  <si>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</si>
  <si>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</si>
  <si>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</si>
  <si>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</si>
  <si>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团号：HMEA-220923-STY200</t>
    <phoneticPr fontId="1" type="noConversion"/>
  </si>
  <si>
    <t>客户洗衣费用</t>
    <phoneticPr fontId="1" type="noConversion"/>
  </si>
  <si>
    <t>可乐雪碧采购费用</t>
    <phoneticPr fontId="1" type="noConversion"/>
  </si>
  <si>
    <t>充电线现地购买</t>
    <phoneticPr fontId="1" type="noConversion"/>
  </si>
  <si>
    <t>安黎欢</t>
    <phoneticPr fontId="1" type="noConversion"/>
  </si>
  <si>
    <t>香格里拉</t>
    <phoneticPr fontId="1" type="noConversion"/>
  </si>
  <si>
    <t>2022年9月23日-10月1日</t>
    <phoneticPr fontId="1" type="noConversion"/>
  </si>
  <si>
    <t>业务6组</t>
    <phoneticPr fontId="1" type="noConversion"/>
  </si>
  <si>
    <t>项目经理</t>
    <phoneticPr fontId="1" type="noConversion"/>
  </si>
  <si>
    <t>安黎欢24日餐费</t>
    <phoneticPr fontId="1" type="noConversion"/>
  </si>
  <si>
    <t>9月24-25日</t>
    <phoneticPr fontId="1" type="noConversion"/>
  </si>
  <si>
    <t>9月26-30日</t>
    <phoneticPr fontId="1" type="noConversion"/>
  </si>
  <si>
    <t>快递打印机费用</t>
    <phoneticPr fontId="1" type="noConversion"/>
  </si>
  <si>
    <t>香格里拉-重庆-宁波-兴义返程机票</t>
    <phoneticPr fontId="1" type="noConversion"/>
  </si>
  <si>
    <t>安黎欢29日餐费</t>
  </si>
  <si>
    <t>安黎欢，仲岚，Bob30日餐费</t>
    <phoneticPr fontId="1" type="noConversion"/>
  </si>
  <si>
    <t>安黎欢，仲岚25日午餐44.9+20</t>
    <phoneticPr fontId="1" type="noConversion"/>
  </si>
  <si>
    <t>安黎欢28日餐费21+26.5</t>
    <phoneticPr fontId="1" type="noConversion"/>
  </si>
  <si>
    <t>安黎欢，仲岚27日餐费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</si>
</sst>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6" zoomScaleNormal="100" workbookViewId="0">
      <selection activeCell="I58" sqref="I5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2" t="s">
        <v>75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 x14ac:dyDescent="0.25">
      <c r="H4" s="67" t="s">
        <v>89</v>
      </c>
      <c r="I4" s="67"/>
      <c r="J4" s="67" t="s">
        <v>80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85" t="s">
        <v>47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 x14ac:dyDescent="0.25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2"/>
    </row>
    <row r="8" spans="1:12" ht="21" customHeight="1" x14ac:dyDescent="0.25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74</v>
      </c>
    </row>
    <row r="9" spans="1:12" ht="21" customHeight="1" x14ac:dyDescent="0.25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 x14ac:dyDescent="0.25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 x14ac:dyDescent="0.25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 x14ac:dyDescent="0.25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 x14ac:dyDescent="0.2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 x14ac:dyDescent="0.25">
      <c r="A14" s="55">
        <v>2</v>
      </c>
      <c r="B14" s="57" t="s">
        <v>50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66</v>
      </c>
    </row>
    <row r="15" spans="1:12" ht="21" customHeight="1" x14ac:dyDescent="0.2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 x14ac:dyDescent="0.2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 x14ac:dyDescent="0.25">
      <c r="A17" s="78">
        <v>3</v>
      </c>
      <c r="B17" s="79" t="s">
        <v>52</v>
      </c>
      <c r="C17" s="53">
        <v>0</v>
      </c>
      <c r="D17" s="54"/>
      <c r="E17" s="53">
        <f t="shared" si="2"/>
        <v>0</v>
      </c>
      <c r="F17" s="36">
        <v>0</v>
      </c>
      <c r="G17" s="36">
        <v>98</v>
      </c>
      <c r="H17" s="36">
        <f t="shared" si="0"/>
        <v>98</v>
      </c>
      <c r="I17" s="2" t="s">
        <v>90</v>
      </c>
      <c r="J17" s="64" t="s">
        <v>67</v>
      </c>
    </row>
    <row r="18" spans="1:10" ht="21" customHeight="1" x14ac:dyDescent="0.25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 x14ac:dyDescent="0.25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 x14ac:dyDescent="0.25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 x14ac:dyDescent="0.2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98</v>
      </c>
      <c r="H21" s="37">
        <f t="shared" si="5"/>
        <v>98</v>
      </c>
      <c r="I21" s="35"/>
      <c r="J21" s="66"/>
    </row>
    <row r="22" spans="1:10" ht="21" customHeight="1" x14ac:dyDescent="0.25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68</v>
      </c>
    </row>
    <row r="23" spans="1:10" ht="21" customHeight="1" x14ac:dyDescent="0.25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 x14ac:dyDescent="0.2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 x14ac:dyDescent="0.25">
      <c r="A25" s="55">
        <v>5</v>
      </c>
      <c r="B25" s="57" t="s">
        <v>55</v>
      </c>
      <c r="C25" s="59">
        <v>0</v>
      </c>
      <c r="D25" s="55"/>
      <c r="E25" s="59">
        <f t="shared" si="2"/>
        <v>0</v>
      </c>
      <c r="F25" s="36">
        <v>0</v>
      </c>
      <c r="G25" s="36">
        <v>136</v>
      </c>
      <c r="H25" s="36">
        <f t="shared" si="0"/>
        <v>136</v>
      </c>
      <c r="I25" s="2" t="s">
        <v>91</v>
      </c>
      <c r="J25" s="61" t="s">
        <v>69</v>
      </c>
    </row>
    <row r="26" spans="1:10" ht="21" customHeight="1" x14ac:dyDescent="0.25">
      <c r="A26" s="56"/>
      <c r="B26" s="58"/>
      <c r="C26" s="60"/>
      <c r="D26" s="56"/>
      <c r="E26" s="60"/>
      <c r="F26" s="36">
        <v>0</v>
      </c>
      <c r="G26" s="36">
        <v>585</v>
      </c>
      <c r="H26" s="36">
        <f t="shared" ref="H26" si="8">F26+G26</f>
        <v>585</v>
      </c>
      <c r="I26" s="2" t="s">
        <v>92</v>
      </c>
      <c r="J26" s="62"/>
    </row>
    <row r="27" spans="1:10" s="31" customFormat="1" ht="21" customHeight="1" x14ac:dyDescent="0.2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721</v>
      </c>
      <c r="H27" s="37">
        <f t="shared" ref="H27" si="10">SUM(H25:H26)</f>
        <v>721</v>
      </c>
      <c r="I27" s="35"/>
      <c r="J27" s="63"/>
    </row>
    <row r="28" spans="1:10" ht="21" customHeight="1" x14ac:dyDescent="0.25">
      <c r="A28" s="78">
        <v>6</v>
      </c>
      <c r="B28" s="79" t="s">
        <v>56</v>
      </c>
      <c r="C28" s="53">
        <v>0</v>
      </c>
      <c r="D28" s="54"/>
      <c r="E28" s="5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70</v>
      </c>
    </row>
    <row r="29" spans="1:10" ht="21" customHeight="1" x14ac:dyDescent="0.25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 x14ac:dyDescent="0.25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 x14ac:dyDescent="0.25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 x14ac:dyDescent="0.2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 x14ac:dyDescent="0.25">
      <c r="A33" s="78">
        <v>7</v>
      </c>
      <c r="B33" s="79" t="s">
        <v>57</v>
      </c>
      <c r="C33" s="53">
        <v>0</v>
      </c>
      <c r="D33" s="54"/>
      <c r="E33" s="5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 x14ac:dyDescent="0.25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 x14ac:dyDescent="0.25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 x14ac:dyDescent="0.25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 x14ac:dyDescent="0.25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71</v>
      </c>
    </row>
    <row r="39" spans="1:10" ht="21" customHeight="1" x14ac:dyDescent="0.25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 x14ac:dyDescent="0.2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 x14ac:dyDescent="0.25">
      <c r="A41" s="78">
        <v>9</v>
      </c>
      <c r="B41" s="79" t="s">
        <v>59</v>
      </c>
      <c r="C41" s="53">
        <v>0</v>
      </c>
      <c r="D41" s="54"/>
      <c r="E41" s="5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72</v>
      </c>
    </row>
    <row r="42" spans="1:10" ht="21" customHeight="1" x14ac:dyDescent="0.25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 x14ac:dyDescent="0.25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 x14ac:dyDescent="0.2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 x14ac:dyDescent="0.25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6">
        <v>79.05</v>
      </c>
      <c r="G45" s="36">
        <v>0</v>
      </c>
      <c r="H45" s="36">
        <f t="shared" si="0"/>
        <v>79.05</v>
      </c>
      <c r="I45" s="2" t="s">
        <v>101</v>
      </c>
      <c r="J45" s="69"/>
    </row>
    <row r="46" spans="1:10" ht="21" customHeight="1" x14ac:dyDescent="0.25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 x14ac:dyDescent="0.25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 x14ac:dyDescent="0.25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 x14ac:dyDescent="0.25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 x14ac:dyDescent="0.25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 x14ac:dyDescent="0.25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 x14ac:dyDescent="0.2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79.05</v>
      </c>
      <c r="G52" s="37">
        <f t="shared" ref="G52:H52" si="21">SUM(G45:G51)</f>
        <v>0</v>
      </c>
      <c r="H52" s="37">
        <f t="shared" si="21"/>
        <v>79.05</v>
      </c>
      <c r="I52" s="35"/>
      <c r="J52" s="71"/>
    </row>
    <row r="53" spans="1:10" ht="21" customHeight="1" x14ac:dyDescent="0.2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79.05</v>
      </c>
      <c r="G53" s="37">
        <f t="shared" si="22"/>
        <v>819</v>
      </c>
      <c r="H53" s="37">
        <f t="shared" si="22"/>
        <v>898.05</v>
      </c>
      <c r="I53" s="35"/>
      <c r="J53" s="39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 x14ac:dyDescent="0.25">
      <c r="A58" s="80">
        <f>E53</f>
        <v>0</v>
      </c>
      <c r="B58" s="75"/>
      <c r="C58" s="75">
        <f>H53</f>
        <v>898.05</v>
      </c>
      <c r="D58" s="75"/>
      <c r="E58" s="75">
        <f>F53</f>
        <v>79.05</v>
      </c>
      <c r="F58" s="75"/>
      <c r="G58" s="75">
        <f>G53</f>
        <v>819</v>
      </c>
      <c r="H58" s="75"/>
      <c r="I58" s="33">
        <f>A58-C58</f>
        <v>-898.05</v>
      </c>
    </row>
    <row r="60" spans="1:10" ht="21" customHeight="1" x14ac:dyDescent="0.2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zoomScaleNormal="100" workbookViewId="0">
      <selection activeCell="H20" sqref="H20:J2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2" t="s">
        <v>73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7" t="s">
        <v>93</v>
      </c>
      <c r="G5" s="97"/>
      <c r="H5" s="46" t="s">
        <v>20</v>
      </c>
      <c r="I5" s="8"/>
      <c r="J5" s="97" t="s">
        <v>97</v>
      </c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94</v>
      </c>
      <c r="G6" s="99"/>
      <c r="H6" s="11" t="s">
        <v>22</v>
      </c>
      <c r="I6" s="10"/>
      <c r="J6" s="99" t="s">
        <v>96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9" t="s">
        <v>95</v>
      </c>
      <c r="G7" s="99"/>
      <c r="H7" s="11" t="s">
        <v>24</v>
      </c>
      <c r="I7" s="12"/>
      <c r="J7" s="101">
        <v>44842</v>
      </c>
      <c r="K7" s="10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8"/>
      <c r="K8" s="10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0" t="s">
        <v>25</v>
      </c>
      <c r="C10" s="111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25">
      <c r="B11" s="91">
        <v>1</v>
      </c>
      <c r="C11" s="92"/>
      <c r="D11" s="102" t="s">
        <v>32</v>
      </c>
      <c r="E11" s="91" t="s">
        <v>33</v>
      </c>
      <c r="F11" s="92"/>
      <c r="G11" s="19">
        <v>0</v>
      </c>
      <c r="H11" s="19">
        <v>1049</v>
      </c>
      <c r="I11" s="86"/>
      <c r="J11" s="87"/>
      <c r="K11" s="20" t="s">
        <v>102</v>
      </c>
    </row>
    <row r="12" spans="2:11" ht="20.100000000000001" customHeight="1" x14ac:dyDescent="0.25">
      <c r="B12" s="91">
        <v>2</v>
      </c>
      <c r="C12" s="92"/>
      <c r="D12" s="103"/>
      <c r="E12" s="105" t="s">
        <v>35</v>
      </c>
      <c r="F12" s="105"/>
      <c r="G12" s="19">
        <v>0</v>
      </c>
      <c r="H12" s="19">
        <v>74.47</v>
      </c>
      <c r="I12" s="86"/>
      <c r="J12" s="87"/>
      <c r="K12" s="20" t="s">
        <v>36</v>
      </c>
    </row>
    <row r="13" spans="2:11" ht="20.100000000000001" customHeight="1" x14ac:dyDescent="0.25">
      <c r="B13" s="91">
        <v>3</v>
      </c>
      <c r="C13" s="92"/>
      <c r="D13" s="103"/>
      <c r="E13" s="91" t="s">
        <v>37</v>
      </c>
      <c r="F13" s="92"/>
      <c r="G13" s="19">
        <v>0</v>
      </c>
      <c r="H13" s="19">
        <v>411</v>
      </c>
      <c r="I13" s="86"/>
      <c r="J13" s="87"/>
      <c r="K13" s="20" t="s">
        <v>34</v>
      </c>
    </row>
    <row r="14" spans="2:11" ht="20.100000000000001" customHeight="1" x14ac:dyDescent="0.25">
      <c r="B14" s="91">
        <v>4</v>
      </c>
      <c r="C14" s="92"/>
      <c r="D14" s="103"/>
      <c r="E14" s="91" t="s">
        <v>38</v>
      </c>
      <c r="F14" s="92"/>
      <c r="G14" s="19">
        <v>0</v>
      </c>
      <c r="H14" s="19">
        <v>24</v>
      </c>
      <c r="I14" s="86"/>
      <c r="J14" s="87"/>
      <c r="K14" s="20" t="s">
        <v>98</v>
      </c>
    </row>
    <row r="15" spans="2:11" ht="20.100000000000001" customHeight="1" x14ac:dyDescent="0.25">
      <c r="B15" s="91">
        <v>5</v>
      </c>
      <c r="C15" s="92"/>
      <c r="D15" s="102" t="s">
        <v>39</v>
      </c>
      <c r="E15" s="91" t="s">
        <v>38</v>
      </c>
      <c r="F15" s="92"/>
      <c r="G15" s="19">
        <v>0</v>
      </c>
      <c r="H15" s="19"/>
      <c r="I15" s="86">
        <v>64.900000000000006</v>
      </c>
      <c r="J15" s="87"/>
      <c r="K15" s="20" t="s">
        <v>105</v>
      </c>
    </row>
    <row r="16" spans="2:11" ht="20.100000000000001" customHeight="1" x14ac:dyDescent="0.25">
      <c r="B16" s="91">
        <v>6</v>
      </c>
      <c r="C16" s="92"/>
      <c r="D16" s="103"/>
      <c r="E16" s="91" t="s">
        <v>38</v>
      </c>
      <c r="F16" s="92"/>
      <c r="G16" s="19">
        <v>0</v>
      </c>
      <c r="H16" s="19">
        <v>98.8</v>
      </c>
      <c r="I16" s="86">
        <v>20</v>
      </c>
      <c r="J16" s="87"/>
      <c r="K16" s="20" t="s">
        <v>107</v>
      </c>
    </row>
    <row r="17" spans="1:11" ht="20.100000000000001" customHeight="1" x14ac:dyDescent="0.25">
      <c r="B17" s="50"/>
      <c r="C17" s="51"/>
      <c r="D17" s="103"/>
      <c r="E17" s="91" t="s">
        <v>38</v>
      </c>
      <c r="F17" s="92"/>
      <c r="G17" s="52">
        <v>0</v>
      </c>
      <c r="H17" s="52"/>
      <c r="I17" s="86">
        <v>47.5</v>
      </c>
      <c r="J17" s="87"/>
      <c r="K17" s="20" t="s">
        <v>106</v>
      </c>
    </row>
    <row r="18" spans="1:11" ht="20.100000000000001" customHeight="1" x14ac:dyDescent="0.25">
      <c r="B18" s="50"/>
      <c r="C18" s="51"/>
      <c r="D18" s="103"/>
      <c r="E18" s="91" t="s">
        <v>38</v>
      </c>
      <c r="F18" s="92"/>
      <c r="G18" s="52">
        <v>0</v>
      </c>
      <c r="H18" s="52"/>
      <c r="I18" s="86">
        <v>20</v>
      </c>
      <c r="J18" s="87"/>
      <c r="K18" s="20" t="s">
        <v>103</v>
      </c>
    </row>
    <row r="19" spans="1:11" ht="20.100000000000001" customHeight="1" x14ac:dyDescent="0.25">
      <c r="B19" s="91">
        <v>7</v>
      </c>
      <c r="C19" s="92"/>
      <c r="D19" s="104"/>
      <c r="E19" s="91" t="s">
        <v>38</v>
      </c>
      <c r="F19" s="92"/>
      <c r="G19" s="19">
        <v>0</v>
      </c>
      <c r="H19" s="19"/>
      <c r="I19" s="86">
        <v>69</v>
      </c>
      <c r="J19" s="87"/>
      <c r="K19" s="20" t="s">
        <v>104</v>
      </c>
    </row>
    <row r="20" spans="1:11" ht="20.100000000000001" customHeight="1" x14ac:dyDescent="0.25">
      <c r="B20" s="93" t="s">
        <v>40</v>
      </c>
      <c r="C20" s="94"/>
      <c r="D20" s="94"/>
      <c r="E20" s="94"/>
      <c r="F20" s="95"/>
      <c r="G20" s="21">
        <f>SUM(G11:G19)</f>
        <v>0</v>
      </c>
      <c r="H20" s="21">
        <f>SUM(H11:H19)</f>
        <v>1657.27</v>
      </c>
      <c r="I20" s="89">
        <f>SUM(I11:J19)</f>
        <v>221.4</v>
      </c>
      <c r="J20" s="90"/>
      <c r="K20" s="22"/>
    </row>
    <row r="21" spans="1:11" ht="20.100000000000001" customHeight="1" x14ac:dyDescent="0.2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 x14ac:dyDescent="0.25">
      <c r="B22" s="96" t="s">
        <v>29</v>
      </c>
      <c r="C22" s="96"/>
      <c r="D22" s="96"/>
      <c r="E22" s="96"/>
      <c r="F22" s="96"/>
      <c r="G22" s="96" t="s">
        <v>41</v>
      </c>
      <c r="H22" s="96"/>
      <c r="I22" s="96"/>
      <c r="J22" s="96"/>
      <c r="K22" s="17" t="s">
        <v>42</v>
      </c>
    </row>
    <row r="23" spans="1:11" ht="20.100000000000001" customHeight="1" x14ac:dyDescent="0.25">
      <c r="B23" s="88">
        <f>H20</f>
        <v>1657.27</v>
      </c>
      <c r="C23" s="88"/>
      <c r="D23" s="88"/>
      <c r="E23" s="88"/>
      <c r="F23" s="88"/>
      <c r="G23" s="88">
        <f>I20</f>
        <v>221.4</v>
      </c>
      <c r="H23" s="88"/>
      <c r="I23" s="88"/>
      <c r="J23" s="88"/>
      <c r="K23" s="24">
        <f>SUM(B23:J23)</f>
        <v>1878.67</v>
      </c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25">
      <c r="B25" s="15" t="s">
        <v>43</v>
      </c>
      <c r="C25" s="15"/>
      <c r="D25" s="15"/>
      <c r="E25" s="15"/>
      <c r="F25" s="15" t="s">
        <v>44</v>
      </c>
      <c r="G25" s="15" t="s">
        <v>45</v>
      </c>
      <c r="H25" s="15"/>
      <c r="I25" s="15"/>
      <c r="J25" s="15" t="s">
        <v>46</v>
      </c>
      <c r="K25" s="15"/>
    </row>
    <row r="28" spans="1:11" ht="17.399999999999999" x14ac:dyDescent="0.25">
      <c r="A28" s="82" t="s">
        <v>82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30" spans="1:11" ht="20.100000000000001" customHeight="1" x14ac:dyDescent="0.25">
      <c r="B30" s="7"/>
      <c r="C30" s="8"/>
      <c r="D30" s="46" t="s">
        <v>19</v>
      </c>
      <c r="E30" s="46"/>
      <c r="F30" s="97" t="str">
        <f>F5</f>
        <v>安黎欢</v>
      </c>
      <c r="G30" s="97"/>
      <c r="H30" s="46" t="s">
        <v>20</v>
      </c>
      <c r="I30" s="8"/>
      <c r="J30" s="97" t="str">
        <f>J5</f>
        <v>项目经理</v>
      </c>
      <c r="K30" s="98"/>
    </row>
    <row r="31" spans="1:11" ht="20.100000000000001" customHeight="1" x14ac:dyDescent="0.25">
      <c r="B31" s="9"/>
      <c r="C31" s="10"/>
      <c r="D31" s="11" t="s">
        <v>21</v>
      </c>
      <c r="E31" s="11"/>
      <c r="F31" s="99" t="str">
        <f>F6</f>
        <v>香格里拉</v>
      </c>
      <c r="G31" s="99"/>
      <c r="H31" s="11" t="s">
        <v>22</v>
      </c>
      <c r="I31" s="10"/>
      <c r="J31" s="99" t="str">
        <f>J6</f>
        <v>业务6组</v>
      </c>
      <c r="K31" s="100"/>
    </row>
    <row r="32" spans="1:11" ht="20.100000000000001" customHeight="1" x14ac:dyDescent="0.25">
      <c r="B32" s="9"/>
      <c r="C32" s="10"/>
      <c r="D32" s="11" t="s">
        <v>23</v>
      </c>
      <c r="E32" s="11"/>
      <c r="F32" s="99" t="str">
        <f>F7</f>
        <v>2022年9月23日-10月1日</v>
      </c>
      <c r="G32" s="99"/>
      <c r="H32" s="11" t="s">
        <v>24</v>
      </c>
      <c r="I32" s="12"/>
      <c r="J32" s="99">
        <f>J7</f>
        <v>44842</v>
      </c>
      <c r="K32" s="100"/>
    </row>
    <row r="33" spans="2:11" ht="20.100000000000001" customHeight="1" x14ac:dyDescent="0.25">
      <c r="B33" s="13"/>
      <c r="C33" s="14"/>
      <c r="D33" s="47"/>
      <c r="E33" s="47"/>
      <c r="F33" s="48"/>
      <c r="G33" s="48"/>
      <c r="H33" s="47" t="s">
        <v>81</v>
      </c>
      <c r="I33" s="49"/>
      <c r="J33" s="108">
        <f>J8</f>
        <v>0</v>
      </c>
      <c r="K33" s="109"/>
    </row>
    <row r="34" spans="2:11" ht="20.100000000000001" customHeight="1" x14ac:dyDescent="0.25"/>
    <row r="35" spans="2:11" ht="20.100000000000001" customHeight="1" x14ac:dyDescent="0.25">
      <c r="B35" s="105"/>
      <c r="C35" s="105"/>
      <c r="D35" s="44" t="s">
        <v>87</v>
      </c>
      <c r="E35" s="105" t="s">
        <v>88</v>
      </c>
      <c r="F35" s="105"/>
      <c r="G35" s="19" t="s">
        <v>86</v>
      </c>
      <c r="H35" s="19" t="s">
        <v>84</v>
      </c>
      <c r="I35" s="106" t="s">
        <v>85</v>
      </c>
      <c r="J35" s="106"/>
      <c r="K35" s="45" t="s">
        <v>83</v>
      </c>
    </row>
    <row r="36" spans="2:11" ht="20.100000000000001" customHeight="1" x14ac:dyDescent="0.25">
      <c r="B36" s="105">
        <v>1</v>
      </c>
      <c r="C36" s="105"/>
      <c r="D36" s="43" t="s">
        <v>94</v>
      </c>
      <c r="E36" s="105" t="s">
        <v>99</v>
      </c>
      <c r="F36" s="105"/>
      <c r="G36" s="19">
        <v>200</v>
      </c>
      <c r="H36" s="19">
        <v>2</v>
      </c>
      <c r="I36" s="86">
        <f>G36*H36</f>
        <v>400</v>
      </c>
      <c r="J36" s="87"/>
      <c r="K36" s="25"/>
    </row>
    <row r="37" spans="2:11" ht="20.100000000000001" customHeight="1" x14ac:dyDescent="0.25">
      <c r="B37" s="105">
        <v>2</v>
      </c>
      <c r="C37" s="105"/>
      <c r="D37" s="43" t="s">
        <v>94</v>
      </c>
      <c r="E37" s="105" t="s">
        <v>100</v>
      </c>
      <c r="F37" s="105"/>
      <c r="G37" s="19">
        <v>100</v>
      </c>
      <c r="H37" s="19">
        <v>5</v>
      </c>
      <c r="I37" s="86">
        <f t="shared" ref="I37:I38" si="0">G37*H37</f>
        <v>500</v>
      </c>
      <c r="J37" s="87"/>
      <c r="K37" s="25"/>
    </row>
    <row r="38" spans="2:11" ht="20.100000000000001" customHeight="1" x14ac:dyDescent="0.25">
      <c r="B38" s="105">
        <v>3</v>
      </c>
      <c r="C38" s="105"/>
      <c r="D38" s="43" t="s">
        <v>94</v>
      </c>
      <c r="E38" s="107">
        <v>44835</v>
      </c>
      <c r="F38" s="105"/>
      <c r="G38" s="19">
        <v>300</v>
      </c>
      <c r="H38" s="19">
        <v>1</v>
      </c>
      <c r="I38" s="86">
        <f t="shared" si="0"/>
        <v>300</v>
      </c>
      <c r="J38" s="87"/>
      <c r="K38" s="25"/>
    </row>
    <row r="39" spans="2:11" ht="20.100000000000001" customHeight="1" x14ac:dyDescent="0.25">
      <c r="B39" s="93" t="s">
        <v>40</v>
      </c>
      <c r="C39" s="94"/>
      <c r="D39" s="94"/>
      <c r="E39" s="94"/>
      <c r="F39" s="95"/>
      <c r="G39" s="21"/>
      <c r="H39" s="21">
        <f>SUM(H21:H38)</f>
        <v>8</v>
      </c>
      <c r="I39" s="89">
        <f>SUM(I36:J38)</f>
        <v>1200</v>
      </c>
      <c r="J39" s="90"/>
      <c r="K39" s="22"/>
    </row>
    <row r="40" spans="2:11" ht="20.100000000000001" customHeight="1" x14ac:dyDescent="0.25">
      <c r="B40" s="15" t="s">
        <v>43</v>
      </c>
      <c r="C40" s="15"/>
      <c r="D40" s="15"/>
      <c r="E40" s="15"/>
      <c r="F40" s="15" t="s">
        <v>44</v>
      </c>
      <c r="G40" s="15" t="s">
        <v>45</v>
      </c>
      <c r="H40" s="15"/>
      <c r="I40" s="15"/>
      <c r="J40" s="15" t="s">
        <v>46</v>
      </c>
      <c r="K40" s="15"/>
    </row>
  </sheetData>
  <mergeCells count="66"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I35:J35"/>
    <mergeCell ref="B38:C38"/>
    <mergeCell ref="E38:F38"/>
    <mergeCell ref="A28:K28"/>
    <mergeCell ref="J33:K33"/>
    <mergeCell ref="I11:J11"/>
    <mergeCell ref="I12:J12"/>
    <mergeCell ref="E13:F1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B15:C15"/>
    <mergeCell ref="E17:F17"/>
    <mergeCell ref="E18:F18"/>
    <mergeCell ref="I38:J38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E15:F15"/>
    <mergeCell ref="I15:J15"/>
    <mergeCell ref="E16:F16"/>
    <mergeCell ref="I16:J16"/>
    <mergeCell ref="E19:F19"/>
    <mergeCell ref="I17:J17"/>
    <mergeCell ref="I18:J18"/>
    <mergeCell ref="G23:J23"/>
    <mergeCell ref="B23:F23"/>
    <mergeCell ref="I19:J19"/>
    <mergeCell ref="I20:J20"/>
    <mergeCell ref="B19:C19"/>
    <mergeCell ref="B20:F20"/>
    <mergeCell ref="B22:F22"/>
    <mergeCell ref="G22:J22"/>
  </mergeCells>
  <phoneticPr fontId="1" type="noConversion"/>
  <pageMargins left="0.7" right="0.7" top="0.75" bottom="0.75" header="0.3" footer="0.3"/>
  <pageSetup paperSize="9" scale="88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2022-10-09T07:08:06Z</cp:lastPrinted>
  <dcterms:created xsi:type="dcterms:W3CDTF">2014-04-15T08:52:03Z</dcterms:created>
  <dcterms:modified xsi:type="dcterms:W3CDTF">2022-10-09T07:08:34Z</dcterms:modified>
</cp:coreProperties>
</file>