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Sheet1!$A$4:$O$220</definedName>
    <definedName name="_xlnm.Print_Area" localSheetId="0">Sheet1!$A$1:$M$222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8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04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23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42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<sst xmlns="http://schemas.openxmlformats.org/spreadsheetml/2006/main" count="658" uniqueCount="134">
  <si>
    <t>会议结算单</t>
  </si>
  <si>
    <t>供应商</t>
  </si>
  <si>
    <t>康辉集团北京国际会议展览有限公司上海分公司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</si>
  <si>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</si>
  <si>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</si>
  <si>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</si>
  <si>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</si>
  <si>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</si>
  <si>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</si>
  <si>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</si>
  <si>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</si>
  <si>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</si>
  <si>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</si>
  <si>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</si>
  <si>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</si>
  <si>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</si>
  <si>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</si>
  <si>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1220/1226/1230/1111/1128程之远</t>
  </si>
  <si>
    <t>人</t>
  </si>
  <si>
    <t>元</t>
  </si>
  <si>
    <t>1121/1128/1219战玉华</t>
  </si>
  <si>
    <t>1106/1126/1224王媛</t>
  </si>
  <si>
    <t>1220/1226李春光</t>
  </si>
  <si>
    <t>1111/1220/1224李甜甜</t>
  </si>
  <si>
    <t>1106/1218艾明</t>
  </si>
  <si>
    <t>1112/1227陈一慧</t>
  </si>
  <si>
    <t>1115/1226邓方</t>
  </si>
  <si>
    <t>1120/1208段成美</t>
  </si>
  <si>
    <t>1111/1204李大奇</t>
  </si>
  <si>
    <t>1108/1210李晓</t>
  </si>
  <si>
    <t>1114/1216刘崇强</t>
  </si>
  <si>
    <t>1127/1225秦杰</t>
  </si>
  <si>
    <t>1108/1212田径</t>
  </si>
  <si>
    <t>1121/1229杨涵单</t>
  </si>
  <si>
    <t>1125/1225秦天虎</t>
  </si>
  <si>
    <t>隋继斌</t>
  </si>
  <si>
    <t>周嘉贺</t>
  </si>
  <si>
    <t>翟亮</t>
  </si>
  <si>
    <t>金丽娜</t>
  </si>
  <si>
    <t>杨崴</t>
  </si>
  <si>
    <t>陶西瑞</t>
  </si>
  <si>
    <t>李炳樟</t>
  </si>
  <si>
    <t>奉光义</t>
  </si>
  <si>
    <t>操军</t>
  </si>
  <si>
    <t>陈建梅</t>
  </si>
  <si>
    <t>邱田</t>
  </si>
  <si>
    <t>邱海棠</t>
  </si>
  <si>
    <t>刘耀</t>
  </si>
  <si>
    <t>沈中华</t>
  </si>
  <si>
    <t>陈梨</t>
  </si>
  <si>
    <t>杨玲</t>
  </si>
  <si>
    <t>高梦涵</t>
  </si>
  <si>
    <t>陈振涛</t>
  </si>
  <si>
    <t>程素满</t>
  </si>
  <si>
    <t>唐盈</t>
  </si>
  <si>
    <t>李晓娟</t>
  </si>
  <si>
    <t>孟凡贺</t>
  </si>
  <si>
    <t>范红杰</t>
  </si>
  <si>
    <t>韩冬</t>
  </si>
  <si>
    <t>张威</t>
  </si>
  <si>
    <t>吴桐</t>
  </si>
  <si>
    <t>周隆</t>
  </si>
  <si>
    <t>李琳</t>
  </si>
  <si>
    <t>王璐1</t>
  </si>
  <si>
    <t>郭琳</t>
  </si>
  <si>
    <t>杜茂盛</t>
  </si>
  <si>
    <t>管琳</t>
  </si>
  <si>
    <t>张光宇</t>
  </si>
  <si>
    <t>张晓东</t>
  </si>
  <si>
    <t>沙辉</t>
  </si>
  <si>
    <t>李儒辉</t>
  </si>
  <si>
    <t>庄新明</t>
  </si>
  <si>
    <t>董铭</t>
  </si>
  <si>
    <t>才政</t>
  </si>
  <si>
    <t>魏冬</t>
  </si>
  <si>
    <t>窦晓娜</t>
  </si>
  <si>
    <t>赵新</t>
  </si>
  <si>
    <t>史琦</t>
  </si>
  <si>
    <t>邓云峰</t>
  </si>
  <si>
    <t>凌云</t>
  </si>
  <si>
    <t>黄赞</t>
  </si>
  <si>
    <t>周楷明</t>
  </si>
  <si>
    <t>丁嘉怡</t>
  </si>
  <si>
    <t>董宇</t>
  </si>
  <si>
    <t>鲍春晓</t>
  </si>
  <si>
    <t>纪红竹</t>
  </si>
  <si>
    <t>张鸿</t>
  </si>
  <si>
    <t>董晓宇</t>
  </si>
  <si>
    <t>韩顺昌</t>
  </si>
  <si>
    <t>冷傲</t>
  </si>
  <si>
    <t>祝捷</t>
  </si>
  <si>
    <t>杨祥英</t>
  </si>
  <si>
    <t>杨超</t>
  </si>
  <si>
    <t>郭俊伟</t>
  </si>
  <si>
    <t>刘一萱</t>
  </si>
  <si>
    <t>龙香花</t>
  </si>
  <si>
    <t>黄珍谷</t>
  </si>
  <si>
    <t>罗丹</t>
  </si>
  <si>
    <t>李杨1</t>
  </si>
  <si>
    <t>关大龙</t>
  </si>
  <si>
    <t>场</t>
  </si>
  <si>
    <t>餐饮</t>
  </si>
  <si>
    <t>刘欣妍</t>
  </si>
  <si>
    <t>王寅东</t>
  </si>
  <si>
    <t>张镯</t>
  </si>
  <si>
    <t>周婷</t>
  </si>
  <si>
    <t>孙巍</t>
  </si>
  <si>
    <t>李超</t>
  </si>
  <si>
    <t>朱建欣</t>
  </si>
  <si>
    <t>李杨</t>
  </si>
  <si>
    <t>欧德霞</t>
  </si>
  <si>
    <t>刘锋</t>
  </si>
  <si>
    <t>李岫洪</t>
  </si>
  <si>
    <t>万艳玲</t>
  </si>
  <si>
    <t>陈欣怡</t>
  </si>
  <si>
    <t>黄琳珊</t>
  </si>
  <si>
    <t>张莹丹</t>
  </si>
  <si>
    <t>王莹</t>
  </si>
  <si>
    <t>李涵宇</t>
  </si>
  <si>
    <t>许云鹏</t>
  </si>
  <si>
    <t>邵思琪</t>
  </si>
  <si>
    <t>程欢</t>
  </si>
  <si>
    <t>侯思宇</t>
  </si>
  <si>
    <t>陈佳林</t>
  </si>
  <si>
    <t>蒋承滔</t>
  </si>
  <si>
    <t>孙娟</t>
  </si>
  <si>
    <t>张雪</t>
  </si>
  <si>
    <t>周宇</t>
  </si>
  <si>
    <t>朱春燕</t>
  </si>
  <si>
    <t>杨智琴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</si>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</sst>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254"/>
    </font>
    <font>
      <sz val="10"/>
      <color rgb="FFFF0000"/>
      <name val="宋体"/>
      <charset val="134"/>
    </font>
    <font>
      <sz val="18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3" borderId="8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7" fontId="2" fillId="6" borderId="1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5"/>
  <sheetViews>
    <sheetView tabSelected="1" zoomScale="112" zoomScaleNormal="112" workbookViewId="0">
      <selection activeCell="L84" sqref="L5:L84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5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6" customWidth="1"/>
    <col min="16" max="17" width="12.5480769230769" style="1"/>
    <col min="18" max="18" width="12.5480769230769" style="6"/>
    <col min="19" max="16384" width="12.5480769230769" style="1"/>
  </cols>
  <sheetData>
    <row r="1" s="1" customFormat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0"/>
      <c r="O1" s="41"/>
      <c r="R1" s="6"/>
    </row>
    <row r="2" s="2" customFormat="1" customHeight="1" spans="1:18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2"/>
      <c r="O2" s="43"/>
      <c r="R2" s="43"/>
    </row>
    <row r="3" s="2" customFormat="1" ht="29.1" customHeight="1" spans="1:18">
      <c r="A3" s="8" t="s">
        <v>3</v>
      </c>
      <c r="B3" s="8"/>
      <c r="C3" s="11" t="s">
        <v>4</v>
      </c>
      <c r="D3" s="11"/>
      <c r="E3" s="11"/>
      <c r="F3" s="8" t="s">
        <v>5</v>
      </c>
      <c r="G3" s="27"/>
      <c r="H3" s="27"/>
      <c r="I3" s="27"/>
      <c r="J3" s="34"/>
      <c r="K3" s="35"/>
      <c r="L3" s="8" t="s">
        <v>6</v>
      </c>
      <c r="M3" s="8"/>
      <c r="O3" s="43"/>
      <c r="R3" s="43"/>
    </row>
    <row r="4" s="2" customFormat="1" customHeight="1" spans="1:18">
      <c r="A4" s="12" t="s">
        <v>7</v>
      </c>
      <c r="B4" s="13"/>
      <c r="C4" s="14"/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36" t="s">
        <v>14</v>
      </c>
      <c r="K4" s="36" t="s">
        <v>10</v>
      </c>
      <c r="L4" s="14" t="s">
        <v>15</v>
      </c>
      <c r="M4" s="14" t="s">
        <v>16</v>
      </c>
      <c r="O4" s="43"/>
      <c r="R4" s="43"/>
    </row>
    <row r="5" s="2" customFormat="1" customHeight="1" spans="1:18">
      <c r="A5" s="16"/>
      <c r="B5" s="17"/>
      <c r="C5" s="18">
        <v>1</v>
      </c>
      <c r="D5" s="19" t="s">
        <v>17</v>
      </c>
      <c r="E5" s="14">
        <v>1</v>
      </c>
      <c r="F5" s="18" t="s">
        <v>18</v>
      </c>
      <c r="G5" s="28">
        <f>3586+5173</f>
        <v>8759</v>
      </c>
      <c r="H5" s="14">
        <f>10427.38-G5</f>
        <v>1668.38</v>
      </c>
      <c r="I5" s="18">
        <v>5</v>
      </c>
      <c r="J5" s="36">
        <f t="shared" ref="J5:J10" si="0">G5+H5</f>
        <v>10427.38</v>
      </c>
      <c r="K5" s="36" t="s">
        <v>19</v>
      </c>
      <c r="L5" s="33">
        <f>J5</f>
        <v>10427.38</v>
      </c>
      <c r="M5" s="14"/>
      <c r="O5" s="43"/>
      <c r="R5" s="43"/>
    </row>
    <row r="6" s="3" customFormat="1" customHeight="1" spans="1:18">
      <c r="A6" s="20"/>
      <c r="B6" s="21"/>
      <c r="C6" s="22">
        <v>2</v>
      </c>
      <c r="D6" s="23" t="s">
        <v>20</v>
      </c>
      <c r="E6" s="29">
        <v>1</v>
      </c>
      <c r="F6" s="22" t="s">
        <v>18</v>
      </c>
      <c r="G6" s="30">
        <v>3000</v>
      </c>
      <c r="H6" s="29">
        <v>550</v>
      </c>
      <c r="I6" s="22">
        <v>3</v>
      </c>
      <c r="J6" s="36">
        <f t="shared" si="0"/>
        <v>3550</v>
      </c>
      <c r="K6" s="37" t="s">
        <v>19</v>
      </c>
      <c r="L6" s="33">
        <f t="shared" ref="L6:L69" si="1">J6</f>
        <v>3550</v>
      </c>
      <c r="M6" s="29"/>
      <c r="O6" s="44"/>
      <c r="R6" s="44"/>
    </row>
    <row r="7" s="3" customFormat="1" customHeight="1" spans="1:18">
      <c r="A7" s="20"/>
      <c r="B7" s="21"/>
      <c r="C7" s="22">
        <v>3</v>
      </c>
      <c r="D7" s="23" t="s">
        <v>21</v>
      </c>
      <c r="E7" s="29">
        <v>1</v>
      </c>
      <c r="F7" s="22" t="s">
        <v>18</v>
      </c>
      <c r="G7" s="30">
        <v>1600</v>
      </c>
      <c r="H7" s="29">
        <v>200</v>
      </c>
      <c r="I7" s="22">
        <v>3</v>
      </c>
      <c r="J7" s="36">
        <f t="shared" si="0"/>
        <v>1800</v>
      </c>
      <c r="K7" s="37" t="s">
        <v>19</v>
      </c>
      <c r="L7" s="33">
        <f t="shared" si="1"/>
        <v>1800</v>
      </c>
      <c r="M7" s="29"/>
      <c r="O7" s="44"/>
      <c r="R7" s="44"/>
    </row>
    <row r="8" s="3" customFormat="1" customHeight="1" spans="1:18">
      <c r="A8" s="20"/>
      <c r="B8" s="21"/>
      <c r="C8" s="22">
        <v>4</v>
      </c>
      <c r="D8" s="24" t="s">
        <v>22</v>
      </c>
      <c r="E8" s="29">
        <v>1</v>
      </c>
      <c r="F8" s="22" t="s">
        <v>18</v>
      </c>
      <c r="G8" s="31">
        <v>4000</v>
      </c>
      <c r="H8" s="29">
        <v>761.9</v>
      </c>
      <c r="I8" s="22">
        <v>2</v>
      </c>
      <c r="J8" s="36">
        <f t="shared" si="0"/>
        <v>4761.9</v>
      </c>
      <c r="K8" s="37" t="s">
        <v>19</v>
      </c>
      <c r="L8" s="33">
        <f t="shared" si="1"/>
        <v>4761.9</v>
      </c>
      <c r="M8" s="29"/>
      <c r="O8" s="44"/>
      <c r="R8" s="44"/>
    </row>
    <row r="9" s="3" customFormat="1" customHeight="1" spans="1:18">
      <c r="A9" s="20"/>
      <c r="B9" s="21"/>
      <c r="C9" s="22">
        <v>5</v>
      </c>
      <c r="D9" s="24" t="s">
        <v>23</v>
      </c>
      <c r="E9" s="29">
        <v>1</v>
      </c>
      <c r="F9" s="22" t="s">
        <v>18</v>
      </c>
      <c r="G9" s="31">
        <v>6000</v>
      </c>
      <c r="H9" s="22">
        <v>1142.86</v>
      </c>
      <c r="I9" s="22">
        <v>3</v>
      </c>
      <c r="J9" s="36">
        <f t="shared" si="0"/>
        <v>7142.86</v>
      </c>
      <c r="K9" s="37" t="s">
        <v>19</v>
      </c>
      <c r="L9" s="33">
        <f t="shared" si="1"/>
        <v>7142.86</v>
      </c>
      <c r="M9" s="29"/>
      <c r="O9" s="44"/>
      <c r="R9" s="44"/>
    </row>
    <row r="10" s="3" customFormat="1" customHeight="1" spans="1:18">
      <c r="A10" s="20"/>
      <c r="B10" s="21"/>
      <c r="C10" s="22">
        <v>6</v>
      </c>
      <c r="D10" s="24" t="s">
        <v>24</v>
      </c>
      <c r="E10" s="29">
        <v>1</v>
      </c>
      <c r="F10" s="22" t="s">
        <v>18</v>
      </c>
      <c r="G10" s="31">
        <v>1500</v>
      </c>
      <c r="H10" s="29">
        <v>175</v>
      </c>
      <c r="I10" s="22">
        <v>2</v>
      </c>
      <c r="J10" s="36">
        <f t="shared" si="0"/>
        <v>1675</v>
      </c>
      <c r="K10" s="37" t="s">
        <v>19</v>
      </c>
      <c r="L10" s="33">
        <f t="shared" si="1"/>
        <v>1675</v>
      </c>
      <c r="M10" s="29"/>
      <c r="O10" s="44"/>
      <c r="R10" s="44"/>
    </row>
    <row r="11" s="3" customFormat="1" customHeight="1" spans="1:18">
      <c r="A11" s="20"/>
      <c r="B11" s="21"/>
      <c r="C11" s="22">
        <v>7</v>
      </c>
      <c r="D11" s="23" t="s">
        <v>25</v>
      </c>
      <c r="E11" s="29">
        <v>1</v>
      </c>
      <c r="F11" s="22" t="s">
        <v>18</v>
      </c>
      <c r="G11" s="30">
        <v>2376</v>
      </c>
      <c r="H11" s="29">
        <v>394</v>
      </c>
      <c r="I11" s="22">
        <v>2</v>
      </c>
      <c r="J11" s="36">
        <f>G11+H11</f>
        <v>2770</v>
      </c>
      <c r="K11" s="37" t="s">
        <v>19</v>
      </c>
      <c r="L11" s="33">
        <f t="shared" si="1"/>
        <v>2770</v>
      </c>
      <c r="M11" s="29"/>
      <c r="O11" s="44"/>
      <c r="R11" s="44"/>
    </row>
    <row r="12" s="3" customFormat="1" customHeight="1" spans="1:18">
      <c r="A12" s="20"/>
      <c r="B12" s="21"/>
      <c r="C12" s="22">
        <v>8</v>
      </c>
      <c r="D12" s="23" t="s">
        <v>26</v>
      </c>
      <c r="E12" s="29">
        <v>1</v>
      </c>
      <c r="F12" s="22" t="s">
        <v>18</v>
      </c>
      <c r="G12" s="30">
        <v>2610</v>
      </c>
      <c r="H12" s="29">
        <f>3062.5-G12</f>
        <v>452.5</v>
      </c>
      <c r="I12" s="22">
        <v>2</v>
      </c>
      <c r="J12" s="36">
        <f>G12+H12</f>
        <v>3062.5</v>
      </c>
      <c r="K12" s="37" t="s">
        <v>19</v>
      </c>
      <c r="L12" s="33">
        <f t="shared" si="1"/>
        <v>3062.5</v>
      </c>
      <c r="M12" s="29"/>
      <c r="O12" s="44"/>
      <c r="R12" s="44"/>
    </row>
    <row r="13" s="2" customFormat="1" customHeight="1" spans="1:18">
      <c r="A13" s="16"/>
      <c r="B13" s="17"/>
      <c r="C13" s="18">
        <v>9</v>
      </c>
      <c r="D13" s="19" t="s">
        <v>27</v>
      </c>
      <c r="E13" s="14">
        <v>1</v>
      </c>
      <c r="F13" s="18" t="s">
        <v>18</v>
      </c>
      <c r="G13" s="28">
        <v>2000</v>
      </c>
      <c r="H13" s="14">
        <v>300</v>
      </c>
      <c r="I13" s="18">
        <v>2</v>
      </c>
      <c r="J13" s="36">
        <f>G13+H13</f>
        <v>2300</v>
      </c>
      <c r="K13" s="36" t="s">
        <v>19</v>
      </c>
      <c r="L13" s="33">
        <f t="shared" si="1"/>
        <v>2300</v>
      </c>
      <c r="M13" s="14"/>
      <c r="O13" s="43"/>
      <c r="R13" s="43"/>
    </row>
    <row r="14" s="3" customFormat="1" customHeight="1" spans="1:18">
      <c r="A14" s="20"/>
      <c r="B14" s="21"/>
      <c r="C14" s="22">
        <v>10</v>
      </c>
      <c r="D14" s="23" t="s">
        <v>28</v>
      </c>
      <c r="E14" s="29">
        <v>1</v>
      </c>
      <c r="F14" s="22" t="s">
        <v>18</v>
      </c>
      <c r="G14" s="30">
        <v>2000</v>
      </c>
      <c r="H14" s="29">
        <v>300</v>
      </c>
      <c r="I14" s="22">
        <v>2</v>
      </c>
      <c r="J14" s="36">
        <f>G14+H14</f>
        <v>2300</v>
      </c>
      <c r="K14" s="37" t="s">
        <v>19</v>
      </c>
      <c r="L14" s="33">
        <f t="shared" si="1"/>
        <v>2300</v>
      </c>
      <c r="M14" s="29"/>
      <c r="O14" s="44"/>
      <c r="R14" s="44"/>
    </row>
    <row r="15" s="3" customFormat="1" customHeight="1" spans="1:18">
      <c r="A15" s="20"/>
      <c r="B15" s="21"/>
      <c r="C15" s="22">
        <v>11</v>
      </c>
      <c r="D15" s="23" t="s">
        <v>29</v>
      </c>
      <c r="E15" s="29">
        <v>1</v>
      </c>
      <c r="F15" s="22" t="s">
        <v>18</v>
      </c>
      <c r="G15" s="30">
        <v>2000</v>
      </c>
      <c r="H15" s="29">
        <v>300</v>
      </c>
      <c r="I15" s="22">
        <v>2</v>
      </c>
      <c r="J15" s="36">
        <f t="shared" ref="J15:J20" si="2">G15+H15</f>
        <v>2300</v>
      </c>
      <c r="K15" s="37" t="s">
        <v>19</v>
      </c>
      <c r="L15" s="33">
        <f t="shared" si="1"/>
        <v>2300</v>
      </c>
      <c r="M15" s="29"/>
      <c r="O15" s="44"/>
      <c r="R15" s="44"/>
    </row>
    <row r="16" s="3" customFormat="1" customHeight="1" spans="1:18">
      <c r="A16" s="20"/>
      <c r="B16" s="21"/>
      <c r="C16" s="22">
        <v>12</v>
      </c>
      <c r="D16" s="23" t="s">
        <v>30</v>
      </c>
      <c r="E16" s="29">
        <v>1</v>
      </c>
      <c r="F16" s="22" t="s">
        <v>18</v>
      </c>
      <c r="G16" s="30">
        <v>1000</v>
      </c>
      <c r="H16" s="29">
        <v>50</v>
      </c>
      <c r="I16" s="22">
        <v>2</v>
      </c>
      <c r="J16" s="36">
        <f t="shared" si="2"/>
        <v>1050</v>
      </c>
      <c r="K16" s="37" t="s">
        <v>19</v>
      </c>
      <c r="L16" s="33">
        <f t="shared" si="1"/>
        <v>1050</v>
      </c>
      <c r="M16" s="29"/>
      <c r="O16" s="44"/>
      <c r="R16" s="44"/>
    </row>
    <row r="17" s="3" customFormat="1" customHeight="1" spans="1:18">
      <c r="A17" s="20"/>
      <c r="B17" s="21"/>
      <c r="C17" s="22">
        <v>13</v>
      </c>
      <c r="D17" s="23" t="s">
        <v>31</v>
      </c>
      <c r="E17" s="29">
        <v>1</v>
      </c>
      <c r="F17" s="22" t="s">
        <v>18</v>
      </c>
      <c r="G17" s="30">
        <v>800</v>
      </c>
      <c r="H17" s="29">
        <v>0</v>
      </c>
      <c r="I17" s="22">
        <v>2</v>
      </c>
      <c r="J17" s="36">
        <f t="shared" si="2"/>
        <v>800</v>
      </c>
      <c r="K17" s="37" t="s">
        <v>19</v>
      </c>
      <c r="L17" s="33">
        <f t="shared" si="1"/>
        <v>800</v>
      </c>
      <c r="M17" s="29"/>
      <c r="O17" s="44"/>
      <c r="R17" s="44"/>
    </row>
    <row r="18" s="3" customFormat="1" customHeight="1" spans="1:18">
      <c r="A18" s="20"/>
      <c r="B18" s="21"/>
      <c r="C18" s="22">
        <v>14</v>
      </c>
      <c r="D18" s="23" t="s">
        <v>32</v>
      </c>
      <c r="E18" s="29">
        <v>1</v>
      </c>
      <c r="F18" s="22" t="s">
        <v>18</v>
      </c>
      <c r="G18" s="30">
        <v>2000</v>
      </c>
      <c r="H18" s="29">
        <v>300</v>
      </c>
      <c r="I18" s="22">
        <v>2</v>
      </c>
      <c r="J18" s="36">
        <f t="shared" si="2"/>
        <v>2300</v>
      </c>
      <c r="K18" s="37" t="s">
        <v>19</v>
      </c>
      <c r="L18" s="33">
        <f t="shared" si="1"/>
        <v>2300</v>
      </c>
      <c r="M18" s="29"/>
      <c r="O18" s="44"/>
      <c r="R18" s="44"/>
    </row>
    <row r="19" s="3" customFormat="1" customHeight="1" spans="1:18">
      <c r="A19" s="20"/>
      <c r="B19" s="21"/>
      <c r="C19" s="22">
        <v>15</v>
      </c>
      <c r="D19" s="23" t="s">
        <v>33</v>
      </c>
      <c r="E19" s="29">
        <v>1</v>
      </c>
      <c r="F19" s="22" t="s">
        <v>18</v>
      </c>
      <c r="G19" s="30">
        <v>1500</v>
      </c>
      <c r="H19" s="29">
        <v>175</v>
      </c>
      <c r="I19" s="22">
        <v>2</v>
      </c>
      <c r="J19" s="36">
        <f t="shared" si="2"/>
        <v>1675</v>
      </c>
      <c r="K19" s="37" t="s">
        <v>19</v>
      </c>
      <c r="L19" s="33">
        <f t="shared" si="1"/>
        <v>1675</v>
      </c>
      <c r="M19" s="29"/>
      <c r="O19" s="44"/>
      <c r="R19" s="44"/>
    </row>
    <row r="20" s="3" customFormat="1" customHeight="1" spans="1:18">
      <c r="A20" s="20"/>
      <c r="B20" s="21"/>
      <c r="C20" s="22">
        <v>16</v>
      </c>
      <c r="D20" s="23" t="s">
        <v>34</v>
      </c>
      <c r="E20" s="29">
        <v>1</v>
      </c>
      <c r="F20" s="22" t="s">
        <v>18</v>
      </c>
      <c r="G20" s="30">
        <v>2000</v>
      </c>
      <c r="H20" s="29">
        <v>300</v>
      </c>
      <c r="I20" s="22">
        <v>2</v>
      </c>
      <c r="J20" s="36">
        <f t="shared" si="2"/>
        <v>2300</v>
      </c>
      <c r="K20" s="37" t="s">
        <v>19</v>
      </c>
      <c r="L20" s="33">
        <f t="shared" si="1"/>
        <v>2300</v>
      </c>
      <c r="M20" s="29"/>
      <c r="O20" s="44"/>
      <c r="R20" s="44"/>
    </row>
    <row r="21" s="2" customFormat="1" customHeight="1" spans="1:18">
      <c r="A21" s="16"/>
      <c r="B21" s="17"/>
      <c r="C21" s="18">
        <v>17</v>
      </c>
      <c r="D21" s="25" t="s">
        <v>35</v>
      </c>
      <c r="E21" s="14">
        <v>1</v>
      </c>
      <c r="F21" s="18" t="s">
        <v>18</v>
      </c>
      <c r="G21" s="32">
        <v>800</v>
      </c>
      <c r="H21" s="14">
        <v>0</v>
      </c>
      <c r="I21" s="18">
        <v>1</v>
      </c>
      <c r="J21" s="36">
        <f t="shared" ref="J21:J59" si="3">G21+H21</f>
        <v>800</v>
      </c>
      <c r="K21" s="36" t="s">
        <v>19</v>
      </c>
      <c r="L21" s="33">
        <f t="shared" si="1"/>
        <v>800</v>
      </c>
      <c r="M21" s="14"/>
      <c r="O21" s="43"/>
      <c r="R21" s="43"/>
    </row>
    <row r="22" s="2" customFormat="1" customHeight="1" spans="1:18">
      <c r="A22" s="16"/>
      <c r="B22" s="17"/>
      <c r="C22" s="18">
        <v>18</v>
      </c>
      <c r="D22" s="25" t="s">
        <v>36</v>
      </c>
      <c r="E22" s="14">
        <v>1</v>
      </c>
      <c r="F22" s="18" t="s">
        <v>18</v>
      </c>
      <c r="G22" s="32">
        <v>1000</v>
      </c>
      <c r="H22" s="14">
        <v>50</v>
      </c>
      <c r="I22" s="18">
        <v>1</v>
      </c>
      <c r="J22" s="36">
        <f t="shared" si="3"/>
        <v>1050</v>
      </c>
      <c r="K22" s="36" t="s">
        <v>19</v>
      </c>
      <c r="L22" s="33">
        <f t="shared" si="1"/>
        <v>1050</v>
      </c>
      <c r="M22" s="14"/>
      <c r="O22" s="45"/>
      <c r="R22" s="43"/>
    </row>
    <row r="23" s="2" customFormat="1" customHeight="1" spans="1:18">
      <c r="A23" s="16"/>
      <c r="B23" s="17"/>
      <c r="C23" s="18">
        <v>19</v>
      </c>
      <c r="D23" s="25" t="s">
        <v>37</v>
      </c>
      <c r="E23" s="14">
        <v>1</v>
      </c>
      <c r="F23" s="18" t="s">
        <v>18</v>
      </c>
      <c r="G23" s="32">
        <v>800</v>
      </c>
      <c r="H23" s="14">
        <v>0</v>
      </c>
      <c r="I23" s="18">
        <v>1</v>
      </c>
      <c r="J23" s="36">
        <f t="shared" si="3"/>
        <v>800</v>
      </c>
      <c r="K23" s="36" t="s">
        <v>19</v>
      </c>
      <c r="L23" s="33">
        <f t="shared" si="1"/>
        <v>800</v>
      </c>
      <c r="M23" s="14"/>
      <c r="O23" s="46"/>
      <c r="R23" s="43"/>
    </row>
    <row r="24" s="2" customFormat="1" customHeight="1" spans="1:18">
      <c r="A24" s="16"/>
      <c r="B24" s="17"/>
      <c r="C24" s="18">
        <v>20</v>
      </c>
      <c r="D24" s="25" t="s">
        <v>38</v>
      </c>
      <c r="E24" s="14">
        <v>1</v>
      </c>
      <c r="F24" s="18" t="s">
        <v>18</v>
      </c>
      <c r="G24" s="32">
        <v>800</v>
      </c>
      <c r="H24" s="14">
        <v>0</v>
      </c>
      <c r="I24" s="18">
        <v>1</v>
      </c>
      <c r="J24" s="36">
        <f t="shared" si="3"/>
        <v>800</v>
      </c>
      <c r="K24" s="36" t="s">
        <v>19</v>
      </c>
      <c r="L24" s="33">
        <f t="shared" si="1"/>
        <v>800</v>
      </c>
      <c r="M24" s="14"/>
      <c r="O24" s="46"/>
      <c r="R24" s="43"/>
    </row>
    <row r="25" s="2" customFormat="1" customHeight="1" spans="1:18">
      <c r="A25" s="16"/>
      <c r="B25" s="17"/>
      <c r="C25" s="18">
        <v>21</v>
      </c>
      <c r="D25" s="25" t="s">
        <v>39</v>
      </c>
      <c r="E25" s="14">
        <v>1</v>
      </c>
      <c r="F25" s="18" t="s">
        <v>18</v>
      </c>
      <c r="G25" s="32">
        <v>800</v>
      </c>
      <c r="H25" s="14">
        <v>0</v>
      </c>
      <c r="I25" s="18">
        <v>1</v>
      </c>
      <c r="J25" s="36">
        <f t="shared" si="3"/>
        <v>800</v>
      </c>
      <c r="K25" s="36" t="s">
        <v>19</v>
      </c>
      <c r="L25" s="33">
        <f t="shared" si="1"/>
        <v>800</v>
      </c>
      <c r="M25" s="14"/>
      <c r="O25" s="47"/>
      <c r="R25" s="43"/>
    </row>
    <row r="26" s="2" customFormat="1" customHeight="1" spans="1:18">
      <c r="A26" s="16"/>
      <c r="B26" s="17"/>
      <c r="C26" s="18">
        <v>22</v>
      </c>
      <c r="D26" s="25" t="s">
        <v>40</v>
      </c>
      <c r="E26" s="14">
        <v>1</v>
      </c>
      <c r="F26" s="18" t="s">
        <v>18</v>
      </c>
      <c r="G26" s="32">
        <v>1000</v>
      </c>
      <c r="H26" s="14">
        <v>50</v>
      </c>
      <c r="I26" s="18">
        <v>1</v>
      </c>
      <c r="J26" s="36">
        <f t="shared" si="3"/>
        <v>1050</v>
      </c>
      <c r="K26" s="36" t="s">
        <v>19</v>
      </c>
      <c r="L26" s="33">
        <f t="shared" si="1"/>
        <v>1050</v>
      </c>
      <c r="M26" s="14"/>
      <c r="O26" s="47"/>
      <c r="R26" s="43"/>
    </row>
    <row r="27" s="2" customFormat="1" customHeight="1" spans="1:18">
      <c r="A27" s="16"/>
      <c r="B27" s="17"/>
      <c r="C27" s="18">
        <v>23</v>
      </c>
      <c r="D27" s="25" t="s">
        <v>41</v>
      </c>
      <c r="E27" s="14">
        <v>1</v>
      </c>
      <c r="F27" s="18" t="s">
        <v>18</v>
      </c>
      <c r="G27" s="32">
        <v>1000</v>
      </c>
      <c r="H27" s="14">
        <v>50</v>
      </c>
      <c r="I27" s="18">
        <v>1</v>
      </c>
      <c r="J27" s="36">
        <f t="shared" si="3"/>
        <v>1050</v>
      </c>
      <c r="K27" s="36" t="s">
        <v>19</v>
      </c>
      <c r="L27" s="33">
        <f t="shared" si="1"/>
        <v>1050</v>
      </c>
      <c r="M27" s="14"/>
      <c r="O27" s="47"/>
      <c r="R27" s="43"/>
    </row>
    <row r="28" s="2" customFormat="1" customHeight="1" spans="1:18">
      <c r="A28" s="16"/>
      <c r="B28" s="17"/>
      <c r="C28" s="18">
        <v>24</v>
      </c>
      <c r="D28" s="25" t="s">
        <v>42</v>
      </c>
      <c r="E28" s="14">
        <v>1</v>
      </c>
      <c r="F28" s="18" t="s">
        <v>18</v>
      </c>
      <c r="G28" s="32">
        <v>1000</v>
      </c>
      <c r="H28" s="14">
        <v>50</v>
      </c>
      <c r="I28" s="18">
        <v>1</v>
      </c>
      <c r="J28" s="36">
        <f t="shared" si="3"/>
        <v>1050</v>
      </c>
      <c r="K28" s="36" t="s">
        <v>19</v>
      </c>
      <c r="L28" s="33">
        <f t="shared" si="1"/>
        <v>1050</v>
      </c>
      <c r="M28" s="14"/>
      <c r="O28" s="46"/>
      <c r="R28" s="43"/>
    </row>
    <row r="29" s="2" customFormat="1" customHeight="1" spans="1:18">
      <c r="A29" s="16"/>
      <c r="B29" s="17"/>
      <c r="C29" s="18">
        <v>25</v>
      </c>
      <c r="D29" s="25" t="s">
        <v>43</v>
      </c>
      <c r="E29" s="14">
        <v>1</v>
      </c>
      <c r="F29" s="18" t="s">
        <v>18</v>
      </c>
      <c r="G29" s="32">
        <v>1000</v>
      </c>
      <c r="H29" s="14">
        <v>50</v>
      </c>
      <c r="I29" s="18">
        <v>1</v>
      </c>
      <c r="J29" s="36">
        <f t="shared" si="3"/>
        <v>1050</v>
      </c>
      <c r="K29" s="36" t="s">
        <v>19</v>
      </c>
      <c r="L29" s="33">
        <f t="shared" si="1"/>
        <v>1050</v>
      </c>
      <c r="M29" s="14"/>
      <c r="O29" s="46"/>
      <c r="R29" s="43"/>
    </row>
    <row r="30" s="2" customFormat="1" customHeight="1" spans="1:18">
      <c r="A30" s="16"/>
      <c r="B30" s="17"/>
      <c r="C30" s="18">
        <v>26</v>
      </c>
      <c r="D30" s="25" t="s">
        <v>44</v>
      </c>
      <c r="E30" s="14">
        <v>1</v>
      </c>
      <c r="F30" s="18" t="s">
        <v>18</v>
      </c>
      <c r="G30" s="32">
        <v>1000</v>
      </c>
      <c r="H30" s="14">
        <v>50</v>
      </c>
      <c r="I30" s="18">
        <v>1</v>
      </c>
      <c r="J30" s="36">
        <f t="shared" si="3"/>
        <v>1050</v>
      </c>
      <c r="K30" s="36" t="s">
        <v>19</v>
      </c>
      <c r="L30" s="33">
        <f t="shared" si="1"/>
        <v>1050</v>
      </c>
      <c r="M30" s="14"/>
      <c r="O30" s="45"/>
      <c r="R30" s="43"/>
    </row>
    <row r="31" s="2" customFormat="1" customHeight="1" spans="1:18">
      <c r="A31" s="16"/>
      <c r="B31" s="17"/>
      <c r="C31" s="18">
        <v>27</v>
      </c>
      <c r="D31" s="25" t="s">
        <v>45</v>
      </c>
      <c r="E31" s="14">
        <v>1</v>
      </c>
      <c r="F31" s="18" t="s">
        <v>18</v>
      </c>
      <c r="G31" s="32">
        <v>1000</v>
      </c>
      <c r="H31" s="14">
        <v>50</v>
      </c>
      <c r="I31" s="18">
        <v>1</v>
      </c>
      <c r="J31" s="36">
        <f t="shared" si="3"/>
        <v>1050</v>
      </c>
      <c r="K31" s="36" t="s">
        <v>19</v>
      </c>
      <c r="L31" s="33">
        <f t="shared" si="1"/>
        <v>1050</v>
      </c>
      <c r="M31" s="14"/>
      <c r="O31" s="46"/>
      <c r="R31" s="43"/>
    </row>
    <row r="32" s="2" customFormat="1" customHeight="1" spans="1:18">
      <c r="A32" s="16"/>
      <c r="B32" s="17"/>
      <c r="C32" s="18">
        <v>28</v>
      </c>
      <c r="D32" s="25" t="s">
        <v>46</v>
      </c>
      <c r="E32" s="14">
        <v>1</v>
      </c>
      <c r="F32" s="18" t="s">
        <v>18</v>
      </c>
      <c r="G32" s="32">
        <v>1000</v>
      </c>
      <c r="H32" s="14">
        <v>50</v>
      </c>
      <c r="I32" s="18">
        <v>1</v>
      </c>
      <c r="J32" s="36">
        <f t="shared" si="3"/>
        <v>1050</v>
      </c>
      <c r="K32" s="36" t="s">
        <v>19</v>
      </c>
      <c r="L32" s="33">
        <f t="shared" si="1"/>
        <v>1050</v>
      </c>
      <c r="M32" s="14"/>
      <c r="O32" s="46"/>
      <c r="R32" s="43"/>
    </row>
    <row r="33" s="2" customFormat="1" customHeight="1" spans="1:18">
      <c r="A33" s="16"/>
      <c r="B33" s="17"/>
      <c r="C33" s="18">
        <v>29</v>
      </c>
      <c r="D33" s="25" t="s">
        <v>47</v>
      </c>
      <c r="E33" s="14">
        <v>1</v>
      </c>
      <c r="F33" s="18" t="s">
        <v>18</v>
      </c>
      <c r="G33" s="32">
        <v>1000</v>
      </c>
      <c r="H33" s="14">
        <v>50</v>
      </c>
      <c r="I33" s="18">
        <v>1</v>
      </c>
      <c r="J33" s="36">
        <f t="shared" si="3"/>
        <v>1050</v>
      </c>
      <c r="K33" s="36" t="s">
        <v>19</v>
      </c>
      <c r="L33" s="33">
        <f t="shared" si="1"/>
        <v>1050</v>
      </c>
      <c r="M33" s="14"/>
      <c r="O33" s="46"/>
      <c r="R33" s="43"/>
    </row>
    <row r="34" s="2" customFormat="1" customHeight="1" spans="1:18">
      <c r="A34" s="16"/>
      <c r="B34" s="17"/>
      <c r="C34" s="18">
        <v>30</v>
      </c>
      <c r="D34" s="25" t="s">
        <v>48</v>
      </c>
      <c r="E34" s="14">
        <v>1</v>
      </c>
      <c r="F34" s="18" t="s">
        <v>18</v>
      </c>
      <c r="G34" s="32">
        <v>600</v>
      </c>
      <c r="H34" s="14">
        <v>0</v>
      </c>
      <c r="I34" s="18">
        <v>1</v>
      </c>
      <c r="J34" s="36">
        <f t="shared" si="3"/>
        <v>600</v>
      </c>
      <c r="K34" s="36" t="s">
        <v>19</v>
      </c>
      <c r="L34" s="33">
        <f t="shared" si="1"/>
        <v>600</v>
      </c>
      <c r="M34" s="14"/>
      <c r="O34" s="46"/>
      <c r="R34" s="43"/>
    </row>
    <row r="35" s="2" customFormat="1" customHeight="1" spans="1:18">
      <c r="A35" s="16"/>
      <c r="B35" s="17"/>
      <c r="C35" s="18">
        <v>31</v>
      </c>
      <c r="D35" s="25" t="s">
        <v>49</v>
      </c>
      <c r="E35" s="14">
        <v>1</v>
      </c>
      <c r="F35" s="18" t="s">
        <v>18</v>
      </c>
      <c r="G35" s="32">
        <v>1000</v>
      </c>
      <c r="H35" s="14">
        <v>50</v>
      </c>
      <c r="I35" s="18">
        <v>1</v>
      </c>
      <c r="J35" s="36">
        <f t="shared" si="3"/>
        <v>1050</v>
      </c>
      <c r="K35" s="36" t="s">
        <v>19</v>
      </c>
      <c r="L35" s="33">
        <f t="shared" si="1"/>
        <v>1050</v>
      </c>
      <c r="M35" s="14"/>
      <c r="O35" s="46"/>
      <c r="R35" s="43"/>
    </row>
    <row r="36" s="2" customFormat="1" customHeight="1" spans="1:18">
      <c r="A36" s="16"/>
      <c r="B36" s="17"/>
      <c r="C36" s="18">
        <v>32</v>
      </c>
      <c r="D36" s="25" t="s">
        <v>50</v>
      </c>
      <c r="E36" s="14">
        <v>1</v>
      </c>
      <c r="F36" s="18" t="s">
        <v>18</v>
      </c>
      <c r="G36" s="32">
        <v>1000</v>
      </c>
      <c r="H36" s="14">
        <v>50</v>
      </c>
      <c r="I36" s="18">
        <v>1</v>
      </c>
      <c r="J36" s="36">
        <f t="shared" si="3"/>
        <v>1050</v>
      </c>
      <c r="K36" s="36" t="s">
        <v>19</v>
      </c>
      <c r="L36" s="33">
        <f t="shared" si="1"/>
        <v>1050</v>
      </c>
      <c r="M36" s="14"/>
      <c r="O36" s="46"/>
      <c r="R36" s="43"/>
    </row>
    <row r="37" s="2" customFormat="1" customHeight="1" spans="1:18">
      <c r="A37" s="16"/>
      <c r="B37" s="17"/>
      <c r="C37" s="18">
        <v>33</v>
      </c>
      <c r="D37" s="25" t="s">
        <v>51</v>
      </c>
      <c r="E37" s="14">
        <v>1</v>
      </c>
      <c r="F37" s="18" t="s">
        <v>18</v>
      </c>
      <c r="G37" s="32">
        <v>1000</v>
      </c>
      <c r="H37" s="14">
        <v>50</v>
      </c>
      <c r="I37" s="18">
        <v>1</v>
      </c>
      <c r="J37" s="36">
        <f t="shared" si="3"/>
        <v>1050</v>
      </c>
      <c r="K37" s="36" t="s">
        <v>19</v>
      </c>
      <c r="L37" s="33">
        <f t="shared" si="1"/>
        <v>1050</v>
      </c>
      <c r="M37" s="14"/>
      <c r="O37" s="46"/>
      <c r="R37" s="43"/>
    </row>
    <row r="38" s="2" customFormat="1" customHeight="1" spans="1:18">
      <c r="A38" s="16"/>
      <c r="B38" s="17"/>
      <c r="C38" s="18">
        <v>34</v>
      </c>
      <c r="D38" s="25" t="s">
        <v>52</v>
      </c>
      <c r="E38" s="14">
        <v>1</v>
      </c>
      <c r="F38" s="18" t="s">
        <v>18</v>
      </c>
      <c r="G38" s="32">
        <v>500</v>
      </c>
      <c r="H38" s="14">
        <v>0</v>
      </c>
      <c r="I38" s="18">
        <v>1</v>
      </c>
      <c r="J38" s="36">
        <f t="shared" si="3"/>
        <v>500</v>
      </c>
      <c r="K38" s="36" t="s">
        <v>19</v>
      </c>
      <c r="L38" s="33">
        <f t="shared" si="1"/>
        <v>500</v>
      </c>
      <c r="M38" s="14"/>
      <c r="O38" s="46"/>
      <c r="R38" s="43"/>
    </row>
    <row r="39" s="2" customFormat="1" customHeight="1" spans="1:18">
      <c r="A39" s="16"/>
      <c r="B39" s="17"/>
      <c r="C39" s="18">
        <v>35</v>
      </c>
      <c r="D39" s="25" t="s">
        <v>53</v>
      </c>
      <c r="E39" s="14">
        <v>1</v>
      </c>
      <c r="F39" s="18" t="s">
        <v>18</v>
      </c>
      <c r="G39" s="32">
        <v>1000</v>
      </c>
      <c r="H39" s="14">
        <v>50</v>
      </c>
      <c r="I39" s="18">
        <v>1</v>
      </c>
      <c r="J39" s="36">
        <f t="shared" si="3"/>
        <v>1050</v>
      </c>
      <c r="K39" s="36" t="s">
        <v>19</v>
      </c>
      <c r="L39" s="33">
        <f t="shared" si="1"/>
        <v>1050</v>
      </c>
      <c r="M39" s="14"/>
      <c r="O39" s="46"/>
      <c r="R39" s="43"/>
    </row>
    <row r="40" s="2" customFormat="1" customHeight="1" spans="1:18">
      <c r="A40" s="16"/>
      <c r="B40" s="17"/>
      <c r="C40" s="18">
        <v>36</v>
      </c>
      <c r="D40" s="25" t="s">
        <v>54</v>
      </c>
      <c r="E40" s="14">
        <v>1</v>
      </c>
      <c r="F40" s="18" t="s">
        <v>18</v>
      </c>
      <c r="G40" s="32">
        <v>1000</v>
      </c>
      <c r="H40" s="14">
        <v>50</v>
      </c>
      <c r="I40" s="18">
        <v>1</v>
      </c>
      <c r="J40" s="36">
        <f t="shared" si="3"/>
        <v>1050</v>
      </c>
      <c r="K40" s="36" t="s">
        <v>19</v>
      </c>
      <c r="L40" s="33">
        <f t="shared" si="1"/>
        <v>1050</v>
      </c>
      <c r="M40" s="14"/>
      <c r="O40" s="46"/>
      <c r="R40" s="43"/>
    </row>
    <row r="41" s="2" customFormat="1" customHeight="1" spans="1:18">
      <c r="A41" s="16"/>
      <c r="B41" s="17"/>
      <c r="C41" s="18">
        <v>37</v>
      </c>
      <c r="D41" s="25" t="s">
        <v>55</v>
      </c>
      <c r="E41" s="14">
        <v>1</v>
      </c>
      <c r="F41" s="18" t="s">
        <v>18</v>
      </c>
      <c r="G41" s="32">
        <v>1000</v>
      </c>
      <c r="H41" s="14">
        <v>50</v>
      </c>
      <c r="I41" s="18">
        <v>1</v>
      </c>
      <c r="J41" s="36">
        <f t="shared" si="3"/>
        <v>1050</v>
      </c>
      <c r="K41" s="36" t="s">
        <v>19</v>
      </c>
      <c r="L41" s="33">
        <f t="shared" si="1"/>
        <v>1050</v>
      </c>
      <c r="M41" s="14"/>
      <c r="O41" s="46"/>
      <c r="R41" s="43"/>
    </row>
    <row r="42" s="2" customFormat="1" customHeight="1" spans="1:18">
      <c r="A42" s="16"/>
      <c r="B42" s="17"/>
      <c r="C42" s="18">
        <v>38</v>
      </c>
      <c r="D42" s="25" t="s">
        <v>56</v>
      </c>
      <c r="E42" s="14">
        <v>1</v>
      </c>
      <c r="F42" s="18" t="s">
        <v>18</v>
      </c>
      <c r="G42" s="32">
        <v>500</v>
      </c>
      <c r="H42" s="14">
        <v>0</v>
      </c>
      <c r="I42" s="18">
        <v>1</v>
      </c>
      <c r="J42" s="36">
        <f t="shared" si="3"/>
        <v>500</v>
      </c>
      <c r="K42" s="36" t="s">
        <v>19</v>
      </c>
      <c r="L42" s="33">
        <f t="shared" si="1"/>
        <v>500</v>
      </c>
      <c r="M42" s="14"/>
      <c r="O42" s="46"/>
      <c r="R42" s="43"/>
    </row>
    <row r="43" s="2" customFormat="1" customHeight="1" spans="1:18">
      <c r="A43" s="16"/>
      <c r="B43" s="17"/>
      <c r="C43" s="18">
        <v>39</v>
      </c>
      <c r="D43" s="25" t="s">
        <v>57</v>
      </c>
      <c r="E43" s="14">
        <v>1</v>
      </c>
      <c r="F43" s="18" t="s">
        <v>18</v>
      </c>
      <c r="G43" s="32">
        <v>500</v>
      </c>
      <c r="H43" s="14">
        <v>0</v>
      </c>
      <c r="I43" s="18">
        <v>1</v>
      </c>
      <c r="J43" s="36">
        <f t="shared" si="3"/>
        <v>500</v>
      </c>
      <c r="K43" s="36" t="s">
        <v>19</v>
      </c>
      <c r="L43" s="33">
        <f t="shared" si="1"/>
        <v>500</v>
      </c>
      <c r="M43" s="14"/>
      <c r="O43" s="46"/>
      <c r="R43" s="43"/>
    </row>
    <row r="44" s="2" customFormat="1" customHeight="1" spans="1:18">
      <c r="A44" s="16"/>
      <c r="B44" s="17"/>
      <c r="C44" s="18">
        <v>40</v>
      </c>
      <c r="D44" s="25" t="s">
        <v>58</v>
      </c>
      <c r="E44" s="14">
        <v>1</v>
      </c>
      <c r="F44" s="18" t="s">
        <v>18</v>
      </c>
      <c r="G44" s="32">
        <v>500</v>
      </c>
      <c r="H44" s="14">
        <v>0</v>
      </c>
      <c r="I44" s="18">
        <v>1</v>
      </c>
      <c r="J44" s="36">
        <f t="shared" si="3"/>
        <v>500</v>
      </c>
      <c r="K44" s="36" t="s">
        <v>19</v>
      </c>
      <c r="L44" s="33">
        <f t="shared" si="1"/>
        <v>500</v>
      </c>
      <c r="M44" s="14"/>
      <c r="O44" s="46"/>
      <c r="R44" s="43"/>
    </row>
    <row r="45" s="2" customFormat="1" customHeight="1" spans="1:18">
      <c r="A45" s="16"/>
      <c r="B45" s="17"/>
      <c r="C45" s="18">
        <v>41</v>
      </c>
      <c r="D45" s="25" t="s">
        <v>59</v>
      </c>
      <c r="E45" s="14">
        <v>1</v>
      </c>
      <c r="F45" s="18" t="s">
        <v>18</v>
      </c>
      <c r="G45" s="32">
        <v>500</v>
      </c>
      <c r="H45" s="14">
        <v>0</v>
      </c>
      <c r="I45" s="18">
        <v>1</v>
      </c>
      <c r="J45" s="36">
        <f t="shared" si="3"/>
        <v>500</v>
      </c>
      <c r="K45" s="36" t="s">
        <v>19</v>
      </c>
      <c r="L45" s="33">
        <f t="shared" si="1"/>
        <v>500</v>
      </c>
      <c r="M45" s="14"/>
      <c r="O45" s="46"/>
      <c r="R45" s="43"/>
    </row>
    <row r="46" s="2" customFormat="1" customHeight="1" spans="1:18">
      <c r="A46" s="16"/>
      <c r="B46" s="17"/>
      <c r="C46" s="18">
        <v>42</v>
      </c>
      <c r="D46" s="25" t="s">
        <v>60</v>
      </c>
      <c r="E46" s="14">
        <v>1</v>
      </c>
      <c r="F46" s="18" t="s">
        <v>18</v>
      </c>
      <c r="G46" s="32">
        <v>500</v>
      </c>
      <c r="H46" s="14">
        <v>0</v>
      </c>
      <c r="I46" s="18">
        <v>1</v>
      </c>
      <c r="J46" s="36">
        <f t="shared" si="3"/>
        <v>500</v>
      </c>
      <c r="K46" s="36" t="s">
        <v>19</v>
      </c>
      <c r="L46" s="33">
        <f t="shared" si="1"/>
        <v>500</v>
      </c>
      <c r="M46" s="14"/>
      <c r="O46" s="46"/>
      <c r="R46" s="43"/>
    </row>
    <row r="47" s="2" customFormat="1" customHeight="1" spans="1:18">
      <c r="A47" s="16"/>
      <c r="B47" s="17"/>
      <c r="C47" s="18">
        <v>43</v>
      </c>
      <c r="D47" s="25" t="s">
        <v>61</v>
      </c>
      <c r="E47" s="14">
        <v>1</v>
      </c>
      <c r="F47" s="18" t="s">
        <v>18</v>
      </c>
      <c r="G47" s="32">
        <v>500</v>
      </c>
      <c r="H47" s="14">
        <v>0</v>
      </c>
      <c r="I47" s="18">
        <v>1</v>
      </c>
      <c r="J47" s="36">
        <f t="shared" si="3"/>
        <v>500</v>
      </c>
      <c r="K47" s="36" t="s">
        <v>19</v>
      </c>
      <c r="L47" s="33">
        <f t="shared" si="1"/>
        <v>500</v>
      </c>
      <c r="M47" s="14"/>
      <c r="O47" s="46"/>
      <c r="R47" s="43"/>
    </row>
    <row r="48" s="2" customFormat="1" customHeight="1" spans="1:18">
      <c r="A48" s="16"/>
      <c r="B48" s="17"/>
      <c r="C48" s="18">
        <v>44</v>
      </c>
      <c r="D48" s="25" t="s">
        <v>62</v>
      </c>
      <c r="E48" s="14">
        <v>1</v>
      </c>
      <c r="F48" s="18" t="s">
        <v>18</v>
      </c>
      <c r="G48" s="32">
        <v>500</v>
      </c>
      <c r="H48" s="14">
        <v>0</v>
      </c>
      <c r="I48" s="18">
        <v>1</v>
      </c>
      <c r="J48" s="36">
        <f t="shared" si="3"/>
        <v>500</v>
      </c>
      <c r="K48" s="36" t="s">
        <v>19</v>
      </c>
      <c r="L48" s="33">
        <f t="shared" si="1"/>
        <v>500</v>
      </c>
      <c r="M48" s="14"/>
      <c r="O48" s="46"/>
      <c r="R48" s="43"/>
    </row>
    <row r="49" s="2" customFormat="1" customHeight="1" spans="1:18">
      <c r="A49" s="16"/>
      <c r="B49" s="17"/>
      <c r="C49" s="18">
        <v>45</v>
      </c>
      <c r="D49" s="26" t="s">
        <v>63</v>
      </c>
      <c r="E49" s="14">
        <v>1</v>
      </c>
      <c r="F49" s="18" t="s">
        <v>18</v>
      </c>
      <c r="G49" s="32">
        <v>500</v>
      </c>
      <c r="H49" s="14">
        <v>0</v>
      </c>
      <c r="I49" s="18">
        <v>1</v>
      </c>
      <c r="J49" s="36">
        <f t="shared" si="3"/>
        <v>500</v>
      </c>
      <c r="K49" s="36" t="s">
        <v>19</v>
      </c>
      <c r="L49" s="33">
        <f t="shared" si="1"/>
        <v>500</v>
      </c>
      <c r="M49" s="14"/>
      <c r="O49" s="46"/>
      <c r="R49" s="43"/>
    </row>
    <row r="50" s="2" customFormat="1" customHeight="1" spans="1:18">
      <c r="A50" s="16"/>
      <c r="B50" s="17"/>
      <c r="C50" s="18">
        <v>46</v>
      </c>
      <c r="D50" s="25" t="s">
        <v>64</v>
      </c>
      <c r="E50" s="14">
        <v>1</v>
      </c>
      <c r="F50" s="18" t="s">
        <v>18</v>
      </c>
      <c r="G50" s="32">
        <v>500</v>
      </c>
      <c r="H50" s="14">
        <v>0</v>
      </c>
      <c r="I50" s="18">
        <v>1</v>
      </c>
      <c r="J50" s="36">
        <f t="shared" si="3"/>
        <v>500</v>
      </c>
      <c r="K50" s="36" t="s">
        <v>19</v>
      </c>
      <c r="L50" s="33">
        <f t="shared" si="1"/>
        <v>500</v>
      </c>
      <c r="M50" s="14"/>
      <c r="O50" s="46"/>
      <c r="R50" s="43"/>
    </row>
    <row r="51" s="2" customFormat="1" customHeight="1" spans="1:18">
      <c r="A51" s="16"/>
      <c r="B51" s="17"/>
      <c r="C51" s="18">
        <v>47</v>
      </c>
      <c r="D51" s="25" t="s">
        <v>65</v>
      </c>
      <c r="E51" s="14">
        <v>1</v>
      </c>
      <c r="F51" s="18" t="s">
        <v>18</v>
      </c>
      <c r="G51" s="32">
        <v>500</v>
      </c>
      <c r="H51" s="14">
        <v>0</v>
      </c>
      <c r="I51" s="18">
        <v>1</v>
      </c>
      <c r="J51" s="36">
        <f t="shared" si="3"/>
        <v>500</v>
      </c>
      <c r="K51" s="36" t="s">
        <v>19</v>
      </c>
      <c r="L51" s="33">
        <f t="shared" si="1"/>
        <v>500</v>
      </c>
      <c r="M51" s="14"/>
      <c r="O51" s="46"/>
      <c r="R51" s="43"/>
    </row>
    <row r="52" s="2" customFormat="1" customHeight="1" spans="1:18">
      <c r="A52" s="16"/>
      <c r="B52" s="17"/>
      <c r="C52" s="18">
        <v>48</v>
      </c>
      <c r="D52" s="25" t="s">
        <v>66</v>
      </c>
      <c r="E52" s="14">
        <v>1</v>
      </c>
      <c r="F52" s="18" t="s">
        <v>18</v>
      </c>
      <c r="G52" s="32">
        <v>800</v>
      </c>
      <c r="H52" s="14">
        <v>0</v>
      </c>
      <c r="I52" s="18">
        <v>1</v>
      </c>
      <c r="J52" s="36">
        <f t="shared" si="3"/>
        <v>800</v>
      </c>
      <c r="K52" s="36" t="s">
        <v>19</v>
      </c>
      <c r="L52" s="33">
        <f t="shared" si="1"/>
        <v>800</v>
      </c>
      <c r="M52" s="14"/>
      <c r="O52" s="46"/>
      <c r="R52" s="43"/>
    </row>
    <row r="53" s="2" customFormat="1" customHeight="1" spans="1:18">
      <c r="A53" s="16"/>
      <c r="B53" s="17"/>
      <c r="C53" s="18">
        <v>49</v>
      </c>
      <c r="D53" s="25" t="s">
        <v>67</v>
      </c>
      <c r="E53" s="14">
        <v>1</v>
      </c>
      <c r="F53" s="18" t="s">
        <v>18</v>
      </c>
      <c r="G53" s="32">
        <v>500</v>
      </c>
      <c r="H53" s="14">
        <v>0</v>
      </c>
      <c r="I53" s="18">
        <v>1</v>
      </c>
      <c r="J53" s="36">
        <f t="shared" si="3"/>
        <v>500</v>
      </c>
      <c r="K53" s="36" t="s">
        <v>19</v>
      </c>
      <c r="L53" s="33">
        <f t="shared" si="1"/>
        <v>500</v>
      </c>
      <c r="M53" s="14"/>
      <c r="O53" s="46"/>
      <c r="R53" s="43"/>
    </row>
    <row r="54" s="2" customFormat="1" customHeight="1" spans="1:18">
      <c r="A54" s="16"/>
      <c r="B54" s="17"/>
      <c r="C54" s="18">
        <v>50</v>
      </c>
      <c r="D54" s="25" t="s">
        <v>68</v>
      </c>
      <c r="E54" s="14">
        <v>1</v>
      </c>
      <c r="F54" s="18" t="s">
        <v>18</v>
      </c>
      <c r="G54" s="32">
        <v>600</v>
      </c>
      <c r="H54" s="14">
        <v>0</v>
      </c>
      <c r="I54" s="18">
        <v>1</v>
      </c>
      <c r="J54" s="36">
        <f t="shared" si="3"/>
        <v>600</v>
      </c>
      <c r="K54" s="36" t="s">
        <v>19</v>
      </c>
      <c r="L54" s="33">
        <f t="shared" si="1"/>
        <v>600</v>
      </c>
      <c r="M54" s="14"/>
      <c r="O54" s="46"/>
      <c r="R54" s="43"/>
    </row>
    <row r="55" s="2" customFormat="1" customHeight="1" spans="1:18">
      <c r="A55" s="16"/>
      <c r="B55" s="17"/>
      <c r="C55" s="18">
        <v>51</v>
      </c>
      <c r="D55" s="25" t="s">
        <v>69</v>
      </c>
      <c r="E55" s="14">
        <v>1</v>
      </c>
      <c r="F55" s="18" t="s">
        <v>18</v>
      </c>
      <c r="G55" s="32">
        <v>500</v>
      </c>
      <c r="H55" s="14">
        <v>0</v>
      </c>
      <c r="I55" s="18">
        <v>1</v>
      </c>
      <c r="J55" s="36">
        <f t="shared" si="3"/>
        <v>500</v>
      </c>
      <c r="K55" s="36" t="s">
        <v>19</v>
      </c>
      <c r="L55" s="33">
        <f t="shared" si="1"/>
        <v>500</v>
      </c>
      <c r="M55" s="14"/>
      <c r="O55" s="46"/>
      <c r="R55" s="43"/>
    </row>
    <row r="56" s="2" customFormat="1" customHeight="1" spans="1:18">
      <c r="A56" s="16"/>
      <c r="B56" s="17"/>
      <c r="C56" s="18">
        <v>52</v>
      </c>
      <c r="D56" s="25" t="s">
        <v>70</v>
      </c>
      <c r="E56" s="14">
        <v>1</v>
      </c>
      <c r="F56" s="18" t="s">
        <v>18</v>
      </c>
      <c r="G56" s="32">
        <v>1500</v>
      </c>
      <c r="H56" s="14">
        <v>175</v>
      </c>
      <c r="I56" s="18">
        <v>1</v>
      </c>
      <c r="J56" s="36">
        <f t="shared" si="3"/>
        <v>1675</v>
      </c>
      <c r="K56" s="36" t="s">
        <v>19</v>
      </c>
      <c r="L56" s="33">
        <f t="shared" si="1"/>
        <v>1675</v>
      </c>
      <c r="M56" s="14"/>
      <c r="O56" s="46"/>
      <c r="R56" s="43"/>
    </row>
    <row r="57" s="2" customFormat="1" customHeight="1" spans="1:18">
      <c r="A57" s="16"/>
      <c r="B57" s="17"/>
      <c r="C57" s="18">
        <v>53</v>
      </c>
      <c r="D57" s="25" t="s">
        <v>71</v>
      </c>
      <c r="E57" s="14">
        <v>1</v>
      </c>
      <c r="F57" s="18" t="s">
        <v>18</v>
      </c>
      <c r="G57" s="32">
        <v>500</v>
      </c>
      <c r="H57" s="33">
        <v>0</v>
      </c>
      <c r="I57" s="18">
        <v>1</v>
      </c>
      <c r="J57" s="36">
        <f t="shared" si="3"/>
        <v>500</v>
      </c>
      <c r="K57" s="38" t="s">
        <v>19</v>
      </c>
      <c r="L57" s="33">
        <f t="shared" si="1"/>
        <v>500</v>
      </c>
      <c r="M57" s="48"/>
      <c r="O57" s="46"/>
      <c r="R57" s="43"/>
    </row>
    <row r="58" s="2" customFormat="1" customHeight="1" spans="1:18">
      <c r="A58" s="16"/>
      <c r="B58" s="17"/>
      <c r="C58" s="18">
        <v>54</v>
      </c>
      <c r="D58" s="25" t="s">
        <v>72</v>
      </c>
      <c r="E58" s="14">
        <v>1</v>
      </c>
      <c r="F58" s="18" t="s">
        <v>18</v>
      </c>
      <c r="G58" s="32">
        <v>1500</v>
      </c>
      <c r="H58" s="14">
        <v>175</v>
      </c>
      <c r="I58" s="18">
        <v>1</v>
      </c>
      <c r="J58" s="36">
        <f t="shared" si="3"/>
        <v>1675</v>
      </c>
      <c r="K58" s="38" t="s">
        <v>19</v>
      </c>
      <c r="L58" s="33">
        <f t="shared" si="1"/>
        <v>1675</v>
      </c>
      <c r="M58" s="48"/>
      <c r="O58" s="46"/>
      <c r="R58" s="43"/>
    </row>
    <row r="59" s="2" customFormat="1" customHeight="1" spans="1:18">
      <c r="A59" s="16"/>
      <c r="B59" s="17"/>
      <c r="C59" s="18">
        <v>55</v>
      </c>
      <c r="D59" s="25" t="s">
        <v>73</v>
      </c>
      <c r="E59" s="14">
        <v>1</v>
      </c>
      <c r="F59" s="18" t="s">
        <v>18</v>
      </c>
      <c r="G59" s="32">
        <v>1500</v>
      </c>
      <c r="H59" s="14">
        <v>175</v>
      </c>
      <c r="I59" s="18">
        <v>1</v>
      </c>
      <c r="J59" s="36">
        <f t="shared" si="3"/>
        <v>1675</v>
      </c>
      <c r="K59" s="38" t="s">
        <v>19</v>
      </c>
      <c r="L59" s="33">
        <f t="shared" si="1"/>
        <v>1675</v>
      </c>
      <c r="M59" s="48"/>
      <c r="O59" s="46"/>
      <c r="R59" s="43"/>
    </row>
    <row r="60" s="2" customFormat="1" customHeight="1" spans="1:18">
      <c r="A60" s="16"/>
      <c r="B60" s="17"/>
      <c r="C60" s="18">
        <v>56</v>
      </c>
      <c r="D60" s="25" t="s">
        <v>74</v>
      </c>
      <c r="E60" s="14">
        <v>1</v>
      </c>
      <c r="F60" s="18" t="s">
        <v>18</v>
      </c>
      <c r="G60" s="32">
        <v>1000</v>
      </c>
      <c r="H60" s="14">
        <v>50</v>
      </c>
      <c r="I60" s="18">
        <v>1</v>
      </c>
      <c r="J60" s="36">
        <f t="shared" ref="J60:J91" si="4">G60+H60</f>
        <v>1050</v>
      </c>
      <c r="K60" s="38" t="s">
        <v>19</v>
      </c>
      <c r="L60" s="33">
        <f t="shared" si="1"/>
        <v>1050</v>
      </c>
      <c r="M60" s="48"/>
      <c r="O60" s="46"/>
      <c r="R60" s="43"/>
    </row>
    <row r="61" s="2" customFormat="1" customHeight="1" spans="1:18">
      <c r="A61" s="16"/>
      <c r="B61" s="17"/>
      <c r="C61" s="18">
        <v>57</v>
      </c>
      <c r="D61" s="25" t="s">
        <v>75</v>
      </c>
      <c r="E61" s="14">
        <v>1</v>
      </c>
      <c r="F61" s="18" t="s">
        <v>18</v>
      </c>
      <c r="G61" s="32">
        <v>800</v>
      </c>
      <c r="H61" s="14">
        <v>0</v>
      </c>
      <c r="I61" s="18">
        <v>1</v>
      </c>
      <c r="J61" s="36">
        <f t="shared" si="4"/>
        <v>800</v>
      </c>
      <c r="K61" s="38" t="s">
        <v>19</v>
      </c>
      <c r="L61" s="33">
        <f t="shared" si="1"/>
        <v>800</v>
      </c>
      <c r="M61" s="48"/>
      <c r="O61" s="46"/>
      <c r="R61" s="43"/>
    </row>
    <row r="62" s="2" customFormat="1" customHeight="1" spans="1:18">
      <c r="A62" s="16"/>
      <c r="B62" s="17"/>
      <c r="C62" s="18">
        <v>58</v>
      </c>
      <c r="D62" s="25" t="s">
        <v>76</v>
      </c>
      <c r="E62" s="14">
        <v>1</v>
      </c>
      <c r="F62" s="18" t="s">
        <v>18</v>
      </c>
      <c r="G62" s="32">
        <v>800</v>
      </c>
      <c r="H62" s="33">
        <v>0</v>
      </c>
      <c r="I62" s="39">
        <v>1</v>
      </c>
      <c r="J62" s="36">
        <f t="shared" si="4"/>
        <v>800</v>
      </c>
      <c r="K62" s="38" t="s">
        <v>19</v>
      </c>
      <c r="L62" s="33">
        <f t="shared" si="1"/>
        <v>800</v>
      </c>
      <c r="M62" s="48"/>
      <c r="O62" s="46"/>
      <c r="R62" s="43"/>
    </row>
    <row r="63" s="2" customFormat="1" customHeight="1" spans="1:18">
      <c r="A63" s="16"/>
      <c r="B63" s="17"/>
      <c r="C63" s="18">
        <v>59</v>
      </c>
      <c r="D63" s="25" t="s">
        <v>77</v>
      </c>
      <c r="E63" s="14">
        <v>1</v>
      </c>
      <c r="F63" s="18" t="s">
        <v>18</v>
      </c>
      <c r="G63" s="32">
        <v>600</v>
      </c>
      <c r="H63" s="33">
        <v>0</v>
      </c>
      <c r="I63" s="39">
        <v>1</v>
      </c>
      <c r="J63" s="36">
        <f t="shared" si="4"/>
        <v>600</v>
      </c>
      <c r="K63" s="38" t="s">
        <v>19</v>
      </c>
      <c r="L63" s="33">
        <f t="shared" si="1"/>
        <v>600</v>
      </c>
      <c r="M63" s="48"/>
      <c r="O63" s="46"/>
      <c r="R63" s="43"/>
    </row>
    <row r="64" s="2" customFormat="1" customHeight="1" spans="1:18">
      <c r="A64" s="16"/>
      <c r="B64" s="17"/>
      <c r="C64" s="18">
        <v>60</v>
      </c>
      <c r="D64" s="25" t="s">
        <v>78</v>
      </c>
      <c r="E64" s="14">
        <v>1</v>
      </c>
      <c r="F64" s="18" t="s">
        <v>18</v>
      </c>
      <c r="G64" s="32">
        <v>1500</v>
      </c>
      <c r="H64" s="33">
        <v>175</v>
      </c>
      <c r="I64" s="39">
        <v>1</v>
      </c>
      <c r="J64" s="36">
        <f t="shared" si="4"/>
        <v>1675</v>
      </c>
      <c r="K64" s="38" t="s">
        <v>19</v>
      </c>
      <c r="L64" s="33">
        <f t="shared" si="1"/>
        <v>1675</v>
      </c>
      <c r="M64" s="48"/>
      <c r="O64" s="46"/>
      <c r="R64" s="43"/>
    </row>
    <row r="65" s="2" customFormat="1" customHeight="1" spans="1:18">
      <c r="A65" s="16"/>
      <c r="B65" s="17"/>
      <c r="C65" s="18">
        <v>61</v>
      </c>
      <c r="D65" s="25" t="s">
        <v>79</v>
      </c>
      <c r="E65" s="14">
        <v>1</v>
      </c>
      <c r="F65" s="18" t="s">
        <v>18</v>
      </c>
      <c r="G65" s="32">
        <v>400</v>
      </c>
      <c r="H65" s="33">
        <v>0</v>
      </c>
      <c r="I65" s="39">
        <v>1</v>
      </c>
      <c r="J65" s="36">
        <f t="shared" si="4"/>
        <v>400</v>
      </c>
      <c r="K65" s="38" t="s">
        <v>19</v>
      </c>
      <c r="L65" s="33">
        <f t="shared" si="1"/>
        <v>400</v>
      </c>
      <c r="M65" s="48"/>
      <c r="O65" s="46"/>
      <c r="R65" s="43"/>
    </row>
    <row r="66" s="2" customFormat="1" customHeight="1" spans="1:18">
      <c r="A66" s="16"/>
      <c r="B66" s="17"/>
      <c r="C66" s="18">
        <v>62</v>
      </c>
      <c r="D66" s="49" t="s">
        <v>80</v>
      </c>
      <c r="E66" s="14">
        <v>1</v>
      </c>
      <c r="F66" s="18" t="s">
        <v>18</v>
      </c>
      <c r="G66" s="55">
        <v>500</v>
      </c>
      <c r="H66" s="33">
        <v>0</v>
      </c>
      <c r="I66" s="39">
        <v>1</v>
      </c>
      <c r="J66" s="36">
        <f t="shared" si="4"/>
        <v>500</v>
      </c>
      <c r="K66" s="38" t="s">
        <v>19</v>
      </c>
      <c r="L66" s="33">
        <f t="shared" si="1"/>
        <v>500</v>
      </c>
      <c r="M66" s="48"/>
      <c r="O66" s="46"/>
      <c r="R66" s="43"/>
    </row>
    <row r="67" s="2" customFormat="1" customHeight="1" spans="1:18">
      <c r="A67" s="16"/>
      <c r="B67" s="17"/>
      <c r="C67" s="18">
        <v>63</v>
      </c>
      <c r="D67" s="49" t="s">
        <v>81</v>
      </c>
      <c r="E67" s="14">
        <v>1</v>
      </c>
      <c r="F67" s="18" t="s">
        <v>18</v>
      </c>
      <c r="G67" s="55">
        <v>800</v>
      </c>
      <c r="H67" s="33">
        <v>0</v>
      </c>
      <c r="I67" s="39">
        <v>1</v>
      </c>
      <c r="J67" s="36">
        <f t="shared" si="4"/>
        <v>800</v>
      </c>
      <c r="K67" s="38" t="s">
        <v>19</v>
      </c>
      <c r="L67" s="33">
        <f t="shared" si="1"/>
        <v>800</v>
      </c>
      <c r="M67" s="48"/>
      <c r="O67" s="46"/>
      <c r="R67" s="43"/>
    </row>
    <row r="68" s="2" customFormat="1" customHeight="1" spans="1:18">
      <c r="A68" s="16"/>
      <c r="B68" s="17"/>
      <c r="C68" s="18">
        <v>64</v>
      </c>
      <c r="D68" s="49" t="s">
        <v>82</v>
      </c>
      <c r="E68" s="14">
        <v>1</v>
      </c>
      <c r="F68" s="18" t="s">
        <v>18</v>
      </c>
      <c r="G68" s="55">
        <v>800</v>
      </c>
      <c r="H68" s="33">
        <v>0</v>
      </c>
      <c r="I68" s="39">
        <v>1</v>
      </c>
      <c r="J68" s="36">
        <f t="shared" si="4"/>
        <v>800</v>
      </c>
      <c r="K68" s="38" t="s">
        <v>19</v>
      </c>
      <c r="L68" s="33">
        <f t="shared" si="1"/>
        <v>800</v>
      </c>
      <c r="M68" s="48"/>
      <c r="O68" s="46"/>
      <c r="R68" s="43"/>
    </row>
    <row r="69" s="2" customFormat="1" customHeight="1" spans="1:18">
      <c r="A69" s="16"/>
      <c r="B69" s="17"/>
      <c r="C69" s="18">
        <v>65</v>
      </c>
      <c r="D69" s="49" t="s">
        <v>83</v>
      </c>
      <c r="E69" s="14">
        <v>1</v>
      </c>
      <c r="F69" s="18" t="s">
        <v>18</v>
      </c>
      <c r="G69" s="55">
        <v>1000</v>
      </c>
      <c r="H69" s="14">
        <v>50</v>
      </c>
      <c r="I69" s="18">
        <v>1</v>
      </c>
      <c r="J69" s="36">
        <f t="shared" si="4"/>
        <v>1050</v>
      </c>
      <c r="K69" s="36" t="s">
        <v>19</v>
      </c>
      <c r="L69" s="33">
        <f t="shared" si="1"/>
        <v>1050</v>
      </c>
      <c r="M69" s="48"/>
      <c r="O69" s="46"/>
      <c r="R69" s="43"/>
    </row>
    <row r="70" s="2" customFormat="1" customHeight="1" spans="1:18">
      <c r="A70" s="16"/>
      <c r="B70" s="17"/>
      <c r="C70" s="18">
        <v>66</v>
      </c>
      <c r="D70" s="49" t="s">
        <v>84</v>
      </c>
      <c r="E70" s="14">
        <v>1</v>
      </c>
      <c r="F70" s="18" t="s">
        <v>18</v>
      </c>
      <c r="G70" s="55">
        <v>1000</v>
      </c>
      <c r="H70" s="14">
        <v>50</v>
      </c>
      <c r="I70" s="18">
        <v>1</v>
      </c>
      <c r="J70" s="36">
        <f t="shared" si="4"/>
        <v>1050</v>
      </c>
      <c r="K70" s="36" t="s">
        <v>19</v>
      </c>
      <c r="L70" s="33">
        <f t="shared" ref="L70:L133" si="5">J70</f>
        <v>1050</v>
      </c>
      <c r="M70" s="48"/>
      <c r="O70" s="46"/>
      <c r="R70" s="43"/>
    </row>
    <row r="71" s="2" customFormat="1" customHeight="1" spans="1:18">
      <c r="A71" s="16"/>
      <c r="B71" s="17"/>
      <c r="C71" s="18">
        <v>67</v>
      </c>
      <c r="D71" s="49" t="s">
        <v>85</v>
      </c>
      <c r="E71" s="14">
        <v>1</v>
      </c>
      <c r="F71" s="18" t="s">
        <v>18</v>
      </c>
      <c r="G71" s="55">
        <v>1000</v>
      </c>
      <c r="H71" s="14">
        <v>50</v>
      </c>
      <c r="I71" s="18">
        <v>1</v>
      </c>
      <c r="J71" s="36">
        <f t="shared" si="4"/>
        <v>1050</v>
      </c>
      <c r="K71" s="38" t="s">
        <v>19</v>
      </c>
      <c r="L71" s="33">
        <f t="shared" si="5"/>
        <v>1050</v>
      </c>
      <c r="M71" s="48"/>
      <c r="O71" s="46"/>
      <c r="R71" s="43"/>
    </row>
    <row r="72" s="4" customFormat="1" customHeight="1" spans="1:18">
      <c r="A72" s="50"/>
      <c r="B72" s="51"/>
      <c r="C72" s="18">
        <v>68</v>
      </c>
      <c r="D72" s="49" t="s">
        <v>86</v>
      </c>
      <c r="E72" s="14">
        <v>1</v>
      </c>
      <c r="F72" s="18" t="s">
        <v>18</v>
      </c>
      <c r="G72" s="55">
        <v>500</v>
      </c>
      <c r="H72" s="56">
        <v>0</v>
      </c>
      <c r="I72" s="39">
        <v>1</v>
      </c>
      <c r="J72" s="36">
        <f t="shared" si="4"/>
        <v>500</v>
      </c>
      <c r="K72" s="38" t="s">
        <v>19</v>
      </c>
      <c r="L72" s="33">
        <f t="shared" si="5"/>
        <v>500</v>
      </c>
      <c r="M72" s="62"/>
      <c r="O72" s="46"/>
      <c r="R72" s="43"/>
    </row>
    <row r="73" s="4" customFormat="1" customHeight="1" spans="1:18">
      <c r="A73" s="50"/>
      <c r="B73" s="51"/>
      <c r="C73" s="18">
        <v>69</v>
      </c>
      <c r="D73" s="49" t="s">
        <v>87</v>
      </c>
      <c r="E73" s="14">
        <v>1</v>
      </c>
      <c r="F73" s="18" t="s">
        <v>18</v>
      </c>
      <c r="G73" s="55">
        <v>500</v>
      </c>
      <c r="H73" s="56">
        <v>0</v>
      </c>
      <c r="I73" s="18">
        <v>1</v>
      </c>
      <c r="J73" s="36">
        <f t="shared" si="4"/>
        <v>500</v>
      </c>
      <c r="K73" s="38" t="s">
        <v>19</v>
      </c>
      <c r="L73" s="33">
        <f t="shared" si="5"/>
        <v>500</v>
      </c>
      <c r="M73" s="62"/>
      <c r="O73" s="46"/>
      <c r="R73" s="43"/>
    </row>
    <row r="74" s="4" customFormat="1" customHeight="1" spans="1:18">
      <c r="A74" s="50"/>
      <c r="B74" s="51"/>
      <c r="C74" s="18">
        <v>70</v>
      </c>
      <c r="D74" s="49" t="s">
        <v>88</v>
      </c>
      <c r="E74" s="14">
        <v>1</v>
      </c>
      <c r="F74" s="18" t="s">
        <v>18</v>
      </c>
      <c r="G74" s="55">
        <v>500</v>
      </c>
      <c r="H74" s="56">
        <v>0</v>
      </c>
      <c r="I74" s="39">
        <v>1</v>
      </c>
      <c r="J74" s="36">
        <f t="shared" si="4"/>
        <v>500</v>
      </c>
      <c r="K74" s="38" t="s">
        <v>19</v>
      </c>
      <c r="L74" s="33">
        <f t="shared" si="5"/>
        <v>500</v>
      </c>
      <c r="M74" s="62"/>
      <c r="O74" s="46"/>
      <c r="R74" s="43"/>
    </row>
    <row r="75" s="4" customFormat="1" customHeight="1" spans="1:18">
      <c r="A75" s="50"/>
      <c r="B75" s="51"/>
      <c r="C75" s="18">
        <v>71</v>
      </c>
      <c r="D75" s="49" t="s">
        <v>89</v>
      </c>
      <c r="E75" s="14">
        <v>1</v>
      </c>
      <c r="F75" s="18" t="s">
        <v>18</v>
      </c>
      <c r="G75" s="55">
        <v>500</v>
      </c>
      <c r="H75" s="56">
        <v>0</v>
      </c>
      <c r="I75" s="39">
        <v>1</v>
      </c>
      <c r="J75" s="36">
        <f t="shared" si="4"/>
        <v>500</v>
      </c>
      <c r="K75" s="38" t="s">
        <v>19</v>
      </c>
      <c r="L75" s="33">
        <f t="shared" si="5"/>
        <v>500</v>
      </c>
      <c r="M75" s="62"/>
      <c r="O75" s="46"/>
      <c r="R75" s="43"/>
    </row>
    <row r="76" s="4" customFormat="1" customHeight="1" spans="1:18">
      <c r="A76" s="50"/>
      <c r="B76" s="51"/>
      <c r="C76" s="18">
        <v>72</v>
      </c>
      <c r="D76" s="49" t="s">
        <v>90</v>
      </c>
      <c r="E76" s="14">
        <v>1</v>
      </c>
      <c r="F76" s="18" t="s">
        <v>18</v>
      </c>
      <c r="G76" s="55">
        <v>500</v>
      </c>
      <c r="H76" s="56">
        <v>0</v>
      </c>
      <c r="I76" s="39">
        <v>1</v>
      </c>
      <c r="J76" s="36">
        <f t="shared" si="4"/>
        <v>500</v>
      </c>
      <c r="K76" s="38" t="s">
        <v>19</v>
      </c>
      <c r="L76" s="33">
        <f t="shared" si="5"/>
        <v>500</v>
      </c>
      <c r="M76" s="62"/>
      <c r="O76" s="46"/>
      <c r="R76" s="43"/>
    </row>
    <row r="77" s="4" customFormat="1" customHeight="1" spans="1:18">
      <c r="A77" s="50"/>
      <c r="B77" s="51"/>
      <c r="C77" s="18">
        <v>73</v>
      </c>
      <c r="D77" s="49" t="s">
        <v>91</v>
      </c>
      <c r="E77" s="14">
        <v>1</v>
      </c>
      <c r="F77" s="18" t="s">
        <v>18</v>
      </c>
      <c r="G77" s="55">
        <v>1000</v>
      </c>
      <c r="H77" s="14">
        <v>50</v>
      </c>
      <c r="I77" s="18">
        <v>1</v>
      </c>
      <c r="J77" s="36">
        <f t="shared" si="4"/>
        <v>1050</v>
      </c>
      <c r="K77" s="38" t="s">
        <v>19</v>
      </c>
      <c r="L77" s="33">
        <f t="shared" si="5"/>
        <v>1050</v>
      </c>
      <c r="M77" s="62"/>
      <c r="O77" s="46"/>
      <c r="R77" s="43"/>
    </row>
    <row r="78" s="4" customFormat="1" customHeight="1" spans="1:18">
      <c r="A78" s="50"/>
      <c r="B78" s="51"/>
      <c r="C78" s="18">
        <v>74</v>
      </c>
      <c r="D78" s="49" t="s">
        <v>92</v>
      </c>
      <c r="E78" s="14">
        <v>1</v>
      </c>
      <c r="F78" s="18" t="s">
        <v>18</v>
      </c>
      <c r="G78" s="55">
        <v>1000</v>
      </c>
      <c r="H78" s="14">
        <v>50</v>
      </c>
      <c r="I78" s="18">
        <v>1</v>
      </c>
      <c r="J78" s="36">
        <f t="shared" si="4"/>
        <v>1050</v>
      </c>
      <c r="K78" s="38" t="s">
        <v>19</v>
      </c>
      <c r="L78" s="33">
        <f t="shared" si="5"/>
        <v>1050</v>
      </c>
      <c r="M78" s="62"/>
      <c r="O78" s="46"/>
      <c r="R78" s="43"/>
    </row>
    <row r="79" s="4" customFormat="1" customHeight="1" spans="1:18">
      <c r="A79" s="50"/>
      <c r="B79" s="51"/>
      <c r="C79" s="18">
        <v>77</v>
      </c>
      <c r="D79" s="49" t="s">
        <v>93</v>
      </c>
      <c r="E79" s="14">
        <v>1</v>
      </c>
      <c r="F79" s="18" t="s">
        <v>18</v>
      </c>
      <c r="G79" s="55">
        <v>1000</v>
      </c>
      <c r="H79" s="14">
        <v>50</v>
      </c>
      <c r="I79" s="18">
        <v>1</v>
      </c>
      <c r="J79" s="36">
        <f>G79+H79</f>
        <v>1050</v>
      </c>
      <c r="K79" s="38" t="s">
        <v>19</v>
      </c>
      <c r="L79" s="33">
        <f t="shared" si="5"/>
        <v>1050</v>
      </c>
      <c r="M79" s="62"/>
      <c r="O79" s="46"/>
      <c r="R79" s="43"/>
    </row>
    <row r="80" s="4" customFormat="1" customHeight="1" spans="1:18">
      <c r="A80" s="50"/>
      <c r="B80" s="51"/>
      <c r="C80" s="18">
        <v>78</v>
      </c>
      <c r="D80" s="49" t="s">
        <v>94</v>
      </c>
      <c r="E80" s="14">
        <v>1</v>
      </c>
      <c r="F80" s="18" t="s">
        <v>18</v>
      </c>
      <c r="G80" s="55">
        <v>1000</v>
      </c>
      <c r="H80" s="14">
        <v>50</v>
      </c>
      <c r="I80" s="18">
        <v>1</v>
      </c>
      <c r="J80" s="36">
        <f>G80+H80</f>
        <v>1050</v>
      </c>
      <c r="K80" s="38" t="s">
        <v>19</v>
      </c>
      <c r="L80" s="33">
        <f t="shared" si="5"/>
        <v>1050</v>
      </c>
      <c r="M80" s="62"/>
      <c r="O80" s="46"/>
      <c r="R80" s="43"/>
    </row>
    <row r="81" s="4" customFormat="1" customHeight="1" spans="1:18">
      <c r="A81" s="50"/>
      <c r="B81" s="51"/>
      <c r="C81" s="18">
        <v>79</v>
      </c>
      <c r="D81" s="49" t="s">
        <v>95</v>
      </c>
      <c r="E81" s="14">
        <v>1</v>
      </c>
      <c r="F81" s="18" t="s">
        <v>18</v>
      </c>
      <c r="G81" s="55">
        <v>500</v>
      </c>
      <c r="H81" s="56">
        <v>0</v>
      </c>
      <c r="I81" s="18">
        <v>1</v>
      </c>
      <c r="J81" s="36">
        <f>G81+H81</f>
        <v>500</v>
      </c>
      <c r="K81" s="38" t="s">
        <v>19</v>
      </c>
      <c r="L81" s="33">
        <f t="shared" si="5"/>
        <v>500</v>
      </c>
      <c r="M81" s="62"/>
      <c r="O81" s="46"/>
      <c r="R81" s="43"/>
    </row>
    <row r="82" s="4" customFormat="1" customHeight="1" spans="1:18">
      <c r="A82" s="50"/>
      <c r="B82" s="51"/>
      <c r="C82" s="18">
        <v>80</v>
      </c>
      <c r="D82" s="49" t="s">
        <v>96</v>
      </c>
      <c r="E82" s="14">
        <v>1</v>
      </c>
      <c r="F82" s="18" t="s">
        <v>18</v>
      </c>
      <c r="G82" s="55">
        <v>500</v>
      </c>
      <c r="H82" s="56">
        <v>0</v>
      </c>
      <c r="I82" s="18">
        <v>1</v>
      </c>
      <c r="J82" s="36">
        <f>G82+H82</f>
        <v>500</v>
      </c>
      <c r="K82" s="36" t="s">
        <v>19</v>
      </c>
      <c r="L82" s="33">
        <f t="shared" si="5"/>
        <v>500</v>
      </c>
      <c r="M82" s="62"/>
      <c r="O82" s="46"/>
      <c r="R82" s="43"/>
    </row>
    <row r="83" s="4" customFormat="1" customHeight="1" spans="1:18">
      <c r="A83" s="50"/>
      <c r="B83" s="51"/>
      <c r="C83" s="18">
        <v>81</v>
      </c>
      <c r="D83" s="49" t="s">
        <v>97</v>
      </c>
      <c r="E83" s="14">
        <v>1</v>
      </c>
      <c r="F83" s="18" t="s">
        <v>18</v>
      </c>
      <c r="G83" s="55">
        <v>1000</v>
      </c>
      <c r="H83" s="14">
        <v>50</v>
      </c>
      <c r="I83" s="18">
        <v>1</v>
      </c>
      <c r="J83" s="36">
        <f>G83+H83</f>
        <v>1050</v>
      </c>
      <c r="K83" s="36" t="s">
        <v>19</v>
      </c>
      <c r="L83" s="33">
        <f t="shared" si="5"/>
        <v>1050</v>
      </c>
      <c r="M83" s="62"/>
      <c r="O83" s="63"/>
      <c r="R83" s="43"/>
    </row>
    <row r="84" s="4" customFormat="1" customHeight="1" spans="1:18">
      <c r="A84" s="50"/>
      <c r="B84" s="51"/>
      <c r="C84" s="18">
        <v>82</v>
      </c>
      <c r="D84" s="25" t="s">
        <v>98</v>
      </c>
      <c r="E84" s="14">
        <v>1</v>
      </c>
      <c r="F84" s="18" t="s">
        <v>18</v>
      </c>
      <c r="G84" s="32">
        <v>500</v>
      </c>
      <c r="H84" s="56">
        <v>0</v>
      </c>
      <c r="I84" s="18">
        <v>1</v>
      </c>
      <c r="J84" s="36">
        <f>G84+H84</f>
        <v>500</v>
      </c>
      <c r="K84" s="38" t="s">
        <v>19</v>
      </c>
      <c r="L84" s="33">
        <f t="shared" si="5"/>
        <v>500</v>
      </c>
      <c r="M84" s="62"/>
      <c r="O84" s="63"/>
      <c r="R84" s="43"/>
    </row>
    <row r="85" s="2" customFormat="1" customHeight="1" spans="1:18">
      <c r="A85" s="52"/>
      <c r="B85" s="53"/>
      <c r="C85" s="18">
        <v>83</v>
      </c>
      <c r="D85" s="54" t="s">
        <v>99</v>
      </c>
      <c r="E85" s="57">
        <v>1</v>
      </c>
      <c r="F85" s="57" t="s">
        <v>100</v>
      </c>
      <c r="G85" s="58">
        <v>1395</v>
      </c>
      <c r="H85" s="57">
        <v>0</v>
      </c>
      <c r="I85" s="59">
        <v>1</v>
      </c>
      <c r="J85" s="36">
        <f>G85+H85</f>
        <v>1395</v>
      </c>
      <c r="K85" s="60" t="s">
        <v>19</v>
      </c>
      <c r="L85" s="33">
        <f t="shared" si="5"/>
        <v>1395</v>
      </c>
      <c r="M85" s="64" t="s">
        <v>101</v>
      </c>
      <c r="O85" s="63"/>
      <c r="R85" s="43"/>
    </row>
    <row r="86" s="2" customFormat="1" customHeight="1" spans="1:18">
      <c r="A86" s="52"/>
      <c r="B86" s="53"/>
      <c r="C86" s="18">
        <v>84</v>
      </c>
      <c r="D86" s="54" t="s">
        <v>99</v>
      </c>
      <c r="E86" s="57">
        <v>1</v>
      </c>
      <c r="F86" s="57" t="s">
        <v>100</v>
      </c>
      <c r="G86" s="58">
        <v>1479</v>
      </c>
      <c r="H86" s="57">
        <v>0</v>
      </c>
      <c r="I86" s="59">
        <v>1</v>
      </c>
      <c r="J86" s="36">
        <f>G86+H86</f>
        <v>1479</v>
      </c>
      <c r="K86" s="60" t="s">
        <v>19</v>
      </c>
      <c r="L86" s="33">
        <f t="shared" si="5"/>
        <v>1479</v>
      </c>
      <c r="M86" s="64"/>
      <c r="O86" s="63"/>
      <c r="R86" s="43"/>
    </row>
    <row r="87" s="2" customFormat="1" customHeight="1" spans="1:18">
      <c r="A87" s="52"/>
      <c r="B87" s="53"/>
      <c r="C87" s="18">
        <v>85</v>
      </c>
      <c r="D87" s="54" t="s">
        <v>99</v>
      </c>
      <c r="E87" s="57">
        <v>1</v>
      </c>
      <c r="F87" s="57" t="s">
        <v>100</v>
      </c>
      <c r="G87" s="58">
        <v>1481</v>
      </c>
      <c r="H87" s="57">
        <v>0</v>
      </c>
      <c r="I87" s="59">
        <v>1</v>
      </c>
      <c r="J87" s="36">
        <f>G87+H87</f>
        <v>1481</v>
      </c>
      <c r="K87" s="60" t="s">
        <v>19</v>
      </c>
      <c r="L87" s="33">
        <f t="shared" si="5"/>
        <v>1481</v>
      </c>
      <c r="M87" s="64"/>
      <c r="O87" s="63"/>
      <c r="R87" s="43"/>
    </row>
    <row r="88" s="2" customFormat="1" customHeight="1" spans="1:18">
      <c r="A88" s="52"/>
      <c r="B88" s="53"/>
      <c r="C88" s="18">
        <v>86</v>
      </c>
      <c r="D88" s="54" t="s">
        <v>102</v>
      </c>
      <c r="E88" s="57">
        <v>1</v>
      </c>
      <c r="F88" s="57" t="s">
        <v>100</v>
      </c>
      <c r="G88" s="58">
        <v>1568</v>
      </c>
      <c r="H88" s="57">
        <v>0</v>
      </c>
      <c r="I88" s="59">
        <v>1</v>
      </c>
      <c r="J88" s="36">
        <f>G88+H88</f>
        <v>1568</v>
      </c>
      <c r="K88" s="60" t="s">
        <v>19</v>
      </c>
      <c r="L88" s="33">
        <f t="shared" si="5"/>
        <v>1568</v>
      </c>
      <c r="M88" s="64"/>
      <c r="O88" s="63"/>
      <c r="R88" s="43"/>
    </row>
    <row r="89" s="2" customFormat="1" customHeight="1" spans="1:18">
      <c r="A89" s="52"/>
      <c r="B89" s="53"/>
      <c r="C89" s="18">
        <v>87</v>
      </c>
      <c r="D89" s="54" t="s">
        <v>102</v>
      </c>
      <c r="E89" s="57">
        <v>1</v>
      </c>
      <c r="F89" s="57" t="s">
        <v>100</v>
      </c>
      <c r="G89" s="58">
        <v>1556</v>
      </c>
      <c r="H89" s="57">
        <v>0</v>
      </c>
      <c r="I89" s="59">
        <v>1</v>
      </c>
      <c r="J89" s="36">
        <f>G89+H89</f>
        <v>1556</v>
      </c>
      <c r="K89" s="60" t="s">
        <v>19</v>
      </c>
      <c r="L89" s="33">
        <f t="shared" si="5"/>
        <v>1556</v>
      </c>
      <c r="M89" s="64"/>
      <c r="O89" s="63"/>
      <c r="R89" s="43"/>
    </row>
    <row r="90" s="2" customFormat="1" customHeight="1" spans="1:18">
      <c r="A90" s="52"/>
      <c r="B90" s="53"/>
      <c r="C90" s="18">
        <v>88</v>
      </c>
      <c r="D90" s="54" t="s">
        <v>102</v>
      </c>
      <c r="E90" s="57">
        <v>1</v>
      </c>
      <c r="F90" s="57" t="s">
        <v>100</v>
      </c>
      <c r="G90" s="58">
        <v>419</v>
      </c>
      <c r="H90" s="57">
        <v>0</v>
      </c>
      <c r="I90" s="59">
        <v>1</v>
      </c>
      <c r="J90" s="36">
        <f t="shared" ref="J90:J121" si="6">G90+H90</f>
        <v>419</v>
      </c>
      <c r="K90" s="60" t="s">
        <v>19</v>
      </c>
      <c r="L90" s="33">
        <f t="shared" si="5"/>
        <v>419</v>
      </c>
      <c r="M90" s="64"/>
      <c r="O90" s="63"/>
      <c r="R90" s="43"/>
    </row>
    <row r="91" s="2" customFormat="1" customHeight="1" spans="1:18">
      <c r="A91" s="52"/>
      <c r="B91" s="53"/>
      <c r="C91" s="18">
        <v>89</v>
      </c>
      <c r="D91" s="54" t="s">
        <v>103</v>
      </c>
      <c r="E91" s="57">
        <v>1</v>
      </c>
      <c r="F91" s="57" t="s">
        <v>100</v>
      </c>
      <c r="G91" s="58">
        <v>1550</v>
      </c>
      <c r="H91" s="57">
        <v>0</v>
      </c>
      <c r="I91" s="59">
        <v>1</v>
      </c>
      <c r="J91" s="36">
        <f t="shared" si="6"/>
        <v>1550</v>
      </c>
      <c r="K91" s="60" t="s">
        <v>19</v>
      </c>
      <c r="L91" s="33">
        <f t="shared" si="5"/>
        <v>1550</v>
      </c>
      <c r="M91" s="64"/>
      <c r="O91" s="63"/>
      <c r="R91" s="43"/>
    </row>
    <row r="92" s="2" customFormat="1" customHeight="1" spans="1:18">
      <c r="A92" s="52"/>
      <c r="B92" s="53"/>
      <c r="C92" s="18">
        <v>90</v>
      </c>
      <c r="D92" s="54" t="s">
        <v>103</v>
      </c>
      <c r="E92" s="57">
        <v>1</v>
      </c>
      <c r="F92" s="57" t="s">
        <v>100</v>
      </c>
      <c r="G92" s="58">
        <v>1460</v>
      </c>
      <c r="H92" s="57">
        <v>0</v>
      </c>
      <c r="I92" s="59">
        <v>1</v>
      </c>
      <c r="J92" s="36">
        <f t="shared" si="6"/>
        <v>1460</v>
      </c>
      <c r="K92" s="60" t="s">
        <v>19</v>
      </c>
      <c r="L92" s="33">
        <f t="shared" si="5"/>
        <v>1460</v>
      </c>
      <c r="M92" s="64"/>
      <c r="O92" s="63"/>
      <c r="R92" s="43"/>
    </row>
    <row r="93" s="2" customFormat="1" customHeight="1" spans="1:18">
      <c r="A93" s="52"/>
      <c r="B93" s="53"/>
      <c r="C93" s="18">
        <v>91</v>
      </c>
      <c r="D93" s="54" t="s">
        <v>103</v>
      </c>
      <c r="E93" s="57">
        <v>1</v>
      </c>
      <c r="F93" s="57" t="s">
        <v>100</v>
      </c>
      <c r="G93" s="58">
        <v>1310</v>
      </c>
      <c r="H93" s="57">
        <v>0</v>
      </c>
      <c r="I93" s="59">
        <v>1</v>
      </c>
      <c r="J93" s="36">
        <f t="shared" si="6"/>
        <v>1310</v>
      </c>
      <c r="K93" s="60" t="s">
        <v>19</v>
      </c>
      <c r="L93" s="33">
        <f t="shared" si="5"/>
        <v>1310</v>
      </c>
      <c r="M93" s="64"/>
      <c r="O93" s="63"/>
      <c r="R93" s="43"/>
    </row>
    <row r="94" s="2" customFormat="1" customHeight="1" spans="1:18">
      <c r="A94" s="52"/>
      <c r="B94" s="53"/>
      <c r="C94" s="18">
        <v>92</v>
      </c>
      <c r="D94" s="54" t="s">
        <v>104</v>
      </c>
      <c r="E94" s="57">
        <v>1</v>
      </c>
      <c r="F94" s="57" t="s">
        <v>100</v>
      </c>
      <c r="G94" s="58">
        <v>1521</v>
      </c>
      <c r="H94" s="57">
        <v>0</v>
      </c>
      <c r="I94" s="59">
        <v>1</v>
      </c>
      <c r="J94" s="36">
        <f t="shared" si="6"/>
        <v>1521</v>
      </c>
      <c r="K94" s="60" t="s">
        <v>19</v>
      </c>
      <c r="L94" s="33">
        <f t="shared" si="5"/>
        <v>1521</v>
      </c>
      <c r="M94" s="64"/>
      <c r="O94" s="63"/>
      <c r="R94" s="43"/>
    </row>
    <row r="95" s="2" customFormat="1" customHeight="1" spans="1:18">
      <c r="A95" s="52"/>
      <c r="B95" s="53"/>
      <c r="C95" s="18">
        <v>93</v>
      </c>
      <c r="D95" s="54" t="s">
        <v>104</v>
      </c>
      <c r="E95" s="57">
        <v>1</v>
      </c>
      <c r="F95" s="57" t="s">
        <v>100</v>
      </c>
      <c r="G95" s="58">
        <v>1612</v>
      </c>
      <c r="H95" s="57">
        <v>0</v>
      </c>
      <c r="I95" s="59">
        <v>1</v>
      </c>
      <c r="J95" s="36">
        <f t="shared" si="6"/>
        <v>1612</v>
      </c>
      <c r="K95" s="60" t="s">
        <v>19</v>
      </c>
      <c r="L95" s="33">
        <f t="shared" si="5"/>
        <v>1612</v>
      </c>
      <c r="M95" s="64"/>
      <c r="O95" s="63"/>
      <c r="R95" s="43"/>
    </row>
    <row r="96" s="2" customFormat="1" customHeight="1" spans="1:18">
      <c r="A96" s="52"/>
      <c r="B96" s="53"/>
      <c r="C96" s="18">
        <v>94</v>
      </c>
      <c r="D96" s="54" t="s">
        <v>104</v>
      </c>
      <c r="E96" s="57">
        <v>1</v>
      </c>
      <c r="F96" s="57" t="s">
        <v>100</v>
      </c>
      <c r="G96" s="58">
        <v>1208</v>
      </c>
      <c r="H96" s="57">
        <v>0</v>
      </c>
      <c r="I96" s="59">
        <v>1</v>
      </c>
      <c r="J96" s="36">
        <f t="shared" si="6"/>
        <v>1208</v>
      </c>
      <c r="K96" s="60" t="s">
        <v>19</v>
      </c>
      <c r="L96" s="33">
        <f t="shared" si="5"/>
        <v>1208</v>
      </c>
      <c r="M96" s="64"/>
      <c r="O96" s="63"/>
      <c r="R96" s="43"/>
    </row>
    <row r="97" s="2" customFormat="1" customHeight="1" spans="1:18">
      <c r="A97" s="52"/>
      <c r="B97" s="53"/>
      <c r="C97" s="18">
        <v>95</v>
      </c>
      <c r="D97" s="54" t="s">
        <v>105</v>
      </c>
      <c r="E97" s="57">
        <v>1</v>
      </c>
      <c r="F97" s="57" t="s">
        <v>100</v>
      </c>
      <c r="G97" s="58">
        <v>1732</v>
      </c>
      <c r="H97" s="57">
        <v>0</v>
      </c>
      <c r="I97" s="59">
        <v>1</v>
      </c>
      <c r="J97" s="36">
        <f t="shared" si="6"/>
        <v>1732</v>
      </c>
      <c r="K97" s="61" t="s">
        <v>19</v>
      </c>
      <c r="L97" s="33">
        <f t="shared" si="5"/>
        <v>1732</v>
      </c>
      <c r="M97" s="64"/>
      <c r="O97" s="63"/>
      <c r="R97" s="43"/>
    </row>
    <row r="98" s="2" customFormat="1" customHeight="1" spans="1:18">
      <c r="A98" s="52"/>
      <c r="B98" s="53"/>
      <c r="C98" s="18">
        <v>96</v>
      </c>
      <c r="D98" s="54" t="s">
        <v>105</v>
      </c>
      <c r="E98" s="57">
        <v>1</v>
      </c>
      <c r="F98" s="57" t="s">
        <v>100</v>
      </c>
      <c r="G98" s="58">
        <v>1457</v>
      </c>
      <c r="H98" s="57">
        <v>0</v>
      </c>
      <c r="I98" s="59">
        <v>1</v>
      </c>
      <c r="J98" s="36">
        <f t="shared" si="6"/>
        <v>1457</v>
      </c>
      <c r="K98" s="61" t="s">
        <v>19</v>
      </c>
      <c r="L98" s="33">
        <f t="shared" si="5"/>
        <v>1457</v>
      </c>
      <c r="M98" s="64"/>
      <c r="O98" s="63"/>
      <c r="R98" s="43"/>
    </row>
    <row r="99" s="2" customFormat="1" customHeight="1" spans="1:18">
      <c r="A99" s="52"/>
      <c r="B99" s="53"/>
      <c r="C99" s="18">
        <v>97</v>
      </c>
      <c r="D99" s="54" t="s">
        <v>105</v>
      </c>
      <c r="E99" s="57">
        <v>1</v>
      </c>
      <c r="F99" s="57" t="s">
        <v>100</v>
      </c>
      <c r="G99" s="58">
        <v>1177</v>
      </c>
      <c r="H99" s="57">
        <v>0</v>
      </c>
      <c r="I99" s="59">
        <v>1</v>
      </c>
      <c r="J99" s="36">
        <f t="shared" si="6"/>
        <v>1177</v>
      </c>
      <c r="K99" s="60" t="s">
        <v>19</v>
      </c>
      <c r="L99" s="33">
        <f t="shared" si="5"/>
        <v>1177</v>
      </c>
      <c r="M99" s="64"/>
      <c r="O99" s="63"/>
      <c r="R99" s="43"/>
    </row>
    <row r="100" s="2" customFormat="1" customHeight="1" spans="1:18">
      <c r="A100" s="52"/>
      <c r="B100" s="53"/>
      <c r="C100" s="18">
        <v>98</v>
      </c>
      <c r="D100" s="54" t="s">
        <v>106</v>
      </c>
      <c r="E100" s="57">
        <v>1</v>
      </c>
      <c r="F100" s="57" t="s">
        <v>100</v>
      </c>
      <c r="G100" s="58">
        <v>1396</v>
      </c>
      <c r="H100" s="57">
        <v>0</v>
      </c>
      <c r="I100" s="59">
        <v>1</v>
      </c>
      <c r="J100" s="36">
        <f t="shared" si="6"/>
        <v>1396</v>
      </c>
      <c r="K100" s="60" t="s">
        <v>19</v>
      </c>
      <c r="L100" s="33">
        <f t="shared" si="5"/>
        <v>1396</v>
      </c>
      <c r="M100" s="64"/>
      <c r="O100" s="63"/>
      <c r="R100" s="43"/>
    </row>
    <row r="101" s="2" customFormat="1" customHeight="1" spans="1:18">
      <c r="A101" s="52"/>
      <c r="B101" s="53"/>
      <c r="C101" s="18">
        <v>99</v>
      </c>
      <c r="D101" s="54" t="s">
        <v>106</v>
      </c>
      <c r="E101" s="57">
        <v>1</v>
      </c>
      <c r="F101" s="57" t="s">
        <v>100</v>
      </c>
      <c r="G101" s="58">
        <v>1047</v>
      </c>
      <c r="H101" s="57">
        <v>0</v>
      </c>
      <c r="I101" s="59">
        <v>1</v>
      </c>
      <c r="J101" s="36">
        <f t="shared" si="6"/>
        <v>1047</v>
      </c>
      <c r="K101" s="60" t="s">
        <v>19</v>
      </c>
      <c r="L101" s="33">
        <f t="shared" si="5"/>
        <v>1047</v>
      </c>
      <c r="M101" s="64"/>
      <c r="O101" s="46"/>
      <c r="R101" s="43"/>
    </row>
    <row r="102" s="2" customFormat="1" customHeight="1" spans="1:18">
      <c r="A102" s="52"/>
      <c r="B102" s="53"/>
      <c r="C102" s="18">
        <v>100</v>
      </c>
      <c r="D102" s="54" t="s">
        <v>106</v>
      </c>
      <c r="E102" s="57">
        <v>1</v>
      </c>
      <c r="F102" s="57" t="s">
        <v>100</v>
      </c>
      <c r="G102" s="58">
        <v>920</v>
      </c>
      <c r="H102" s="57">
        <v>0</v>
      </c>
      <c r="I102" s="59">
        <v>1</v>
      </c>
      <c r="J102" s="36">
        <f t="shared" si="6"/>
        <v>920</v>
      </c>
      <c r="K102" s="60" t="s">
        <v>19</v>
      </c>
      <c r="L102" s="33">
        <f t="shared" si="5"/>
        <v>920</v>
      </c>
      <c r="M102" s="64"/>
      <c r="O102" s="43"/>
      <c r="R102" s="43"/>
    </row>
    <row r="103" s="2" customFormat="1" customHeight="1" spans="1:18">
      <c r="A103" s="52"/>
      <c r="B103" s="53"/>
      <c r="C103" s="18">
        <v>101</v>
      </c>
      <c r="D103" s="54" t="s">
        <v>107</v>
      </c>
      <c r="E103" s="57">
        <v>1</v>
      </c>
      <c r="F103" s="57" t="s">
        <v>100</v>
      </c>
      <c r="G103" s="58">
        <v>1373</v>
      </c>
      <c r="H103" s="57">
        <v>0</v>
      </c>
      <c r="I103" s="59">
        <v>1</v>
      </c>
      <c r="J103" s="36">
        <f t="shared" si="6"/>
        <v>1373</v>
      </c>
      <c r="K103" s="60" t="s">
        <v>19</v>
      </c>
      <c r="L103" s="33">
        <f t="shared" si="5"/>
        <v>1373</v>
      </c>
      <c r="M103" s="64"/>
      <c r="O103" s="43"/>
      <c r="R103" s="43"/>
    </row>
    <row r="104" s="2" customFormat="1" customHeight="1" spans="1:18">
      <c r="A104" s="52"/>
      <c r="B104" s="53"/>
      <c r="C104" s="18">
        <v>102</v>
      </c>
      <c r="D104" s="54" t="s">
        <v>107</v>
      </c>
      <c r="E104" s="57">
        <v>1</v>
      </c>
      <c r="F104" s="57" t="s">
        <v>100</v>
      </c>
      <c r="G104" s="58">
        <v>1381</v>
      </c>
      <c r="H104" s="57">
        <v>0</v>
      </c>
      <c r="I104" s="59">
        <v>1</v>
      </c>
      <c r="J104" s="36">
        <f t="shared" si="6"/>
        <v>1381</v>
      </c>
      <c r="K104" s="60" t="s">
        <v>19</v>
      </c>
      <c r="L104" s="33">
        <f t="shared" si="5"/>
        <v>1381</v>
      </c>
      <c r="M104" s="64"/>
      <c r="O104" s="43"/>
      <c r="R104" s="43"/>
    </row>
    <row r="105" s="2" customFormat="1" customHeight="1" spans="1:18">
      <c r="A105" s="52"/>
      <c r="B105" s="53"/>
      <c r="C105" s="18">
        <v>103</v>
      </c>
      <c r="D105" s="54" t="s">
        <v>107</v>
      </c>
      <c r="E105" s="57">
        <v>1</v>
      </c>
      <c r="F105" s="57" t="s">
        <v>100</v>
      </c>
      <c r="G105" s="58">
        <v>1739</v>
      </c>
      <c r="H105" s="57">
        <v>0</v>
      </c>
      <c r="I105" s="59">
        <v>1</v>
      </c>
      <c r="J105" s="36">
        <f t="shared" si="6"/>
        <v>1739</v>
      </c>
      <c r="K105" s="60" t="s">
        <v>19</v>
      </c>
      <c r="L105" s="33">
        <f t="shared" si="5"/>
        <v>1739</v>
      </c>
      <c r="M105" s="64"/>
      <c r="O105" s="43"/>
      <c r="R105" s="43"/>
    </row>
    <row r="106" s="2" customFormat="1" customHeight="1" spans="1:18">
      <c r="A106" s="52"/>
      <c r="B106" s="53"/>
      <c r="C106" s="18">
        <v>104</v>
      </c>
      <c r="D106" s="54" t="s">
        <v>108</v>
      </c>
      <c r="E106" s="57">
        <v>1</v>
      </c>
      <c r="F106" s="57" t="s">
        <v>100</v>
      </c>
      <c r="G106" s="58">
        <v>2250</v>
      </c>
      <c r="H106" s="57">
        <v>0</v>
      </c>
      <c r="I106" s="59">
        <v>1</v>
      </c>
      <c r="J106" s="36">
        <f t="shared" si="6"/>
        <v>2250</v>
      </c>
      <c r="K106" s="60" t="s">
        <v>19</v>
      </c>
      <c r="L106" s="33">
        <f t="shared" si="5"/>
        <v>2250</v>
      </c>
      <c r="M106" s="64"/>
      <c r="O106" s="43"/>
      <c r="R106" s="43"/>
    </row>
    <row r="107" s="2" customFormat="1" customHeight="1" spans="1:18">
      <c r="A107" s="52"/>
      <c r="B107" s="53"/>
      <c r="C107" s="18">
        <v>105</v>
      </c>
      <c r="D107" s="54" t="s">
        <v>108</v>
      </c>
      <c r="E107" s="57">
        <v>1</v>
      </c>
      <c r="F107" s="57" t="s">
        <v>100</v>
      </c>
      <c r="G107" s="58">
        <v>2040</v>
      </c>
      <c r="H107" s="57">
        <v>0</v>
      </c>
      <c r="I107" s="59">
        <v>1</v>
      </c>
      <c r="J107" s="36">
        <f t="shared" si="6"/>
        <v>2040</v>
      </c>
      <c r="K107" s="60" t="s">
        <v>19</v>
      </c>
      <c r="L107" s="33">
        <f t="shared" si="5"/>
        <v>2040</v>
      </c>
      <c r="M107" s="64"/>
      <c r="O107" s="43"/>
      <c r="R107" s="43"/>
    </row>
    <row r="108" s="2" customFormat="1" customHeight="1" spans="1:18">
      <c r="A108" s="52"/>
      <c r="B108" s="53"/>
      <c r="C108" s="18">
        <v>106</v>
      </c>
      <c r="D108" s="54" t="s">
        <v>109</v>
      </c>
      <c r="E108" s="57">
        <v>1</v>
      </c>
      <c r="F108" s="57" t="s">
        <v>100</v>
      </c>
      <c r="G108" s="58">
        <v>871</v>
      </c>
      <c r="H108" s="57">
        <v>0</v>
      </c>
      <c r="I108" s="59">
        <v>1</v>
      </c>
      <c r="J108" s="36">
        <f t="shared" si="6"/>
        <v>871</v>
      </c>
      <c r="K108" s="60" t="s">
        <v>19</v>
      </c>
      <c r="L108" s="33">
        <f t="shared" si="5"/>
        <v>871</v>
      </c>
      <c r="M108" s="64"/>
      <c r="O108" s="43"/>
      <c r="R108" s="43"/>
    </row>
    <row r="109" s="2" customFormat="1" customHeight="1" spans="1:18">
      <c r="A109" s="52"/>
      <c r="B109" s="53"/>
      <c r="C109" s="18">
        <v>107</v>
      </c>
      <c r="D109" s="54" t="s">
        <v>109</v>
      </c>
      <c r="E109" s="57">
        <v>1</v>
      </c>
      <c r="F109" s="57" t="s">
        <v>100</v>
      </c>
      <c r="G109" s="58">
        <v>1746</v>
      </c>
      <c r="H109" s="57">
        <v>0</v>
      </c>
      <c r="I109" s="59">
        <v>1</v>
      </c>
      <c r="J109" s="36">
        <f t="shared" si="6"/>
        <v>1746</v>
      </c>
      <c r="K109" s="60" t="s">
        <v>19</v>
      </c>
      <c r="L109" s="33">
        <f t="shared" si="5"/>
        <v>1746</v>
      </c>
      <c r="M109" s="64"/>
      <c r="O109" s="43"/>
      <c r="R109" s="43"/>
    </row>
    <row r="110" s="2" customFormat="1" customHeight="1" spans="1:18">
      <c r="A110" s="52"/>
      <c r="B110" s="53"/>
      <c r="C110" s="18">
        <v>108</v>
      </c>
      <c r="D110" s="54" t="s">
        <v>109</v>
      </c>
      <c r="E110" s="57">
        <v>1</v>
      </c>
      <c r="F110" s="57" t="s">
        <v>100</v>
      </c>
      <c r="G110" s="58">
        <v>850</v>
      </c>
      <c r="H110" s="57">
        <v>0</v>
      </c>
      <c r="I110" s="59">
        <v>1</v>
      </c>
      <c r="J110" s="36">
        <f t="shared" si="6"/>
        <v>850</v>
      </c>
      <c r="K110" s="60" t="s">
        <v>19</v>
      </c>
      <c r="L110" s="33">
        <f t="shared" si="5"/>
        <v>850</v>
      </c>
      <c r="M110" s="64"/>
      <c r="O110" s="43"/>
      <c r="R110" s="43"/>
    </row>
    <row r="111" s="2" customFormat="1" customHeight="1" spans="1:18">
      <c r="A111" s="52"/>
      <c r="B111" s="53"/>
      <c r="C111" s="18">
        <v>109</v>
      </c>
      <c r="D111" s="54" t="s">
        <v>110</v>
      </c>
      <c r="E111" s="57">
        <v>1</v>
      </c>
      <c r="F111" s="57" t="s">
        <v>100</v>
      </c>
      <c r="G111" s="58">
        <v>969</v>
      </c>
      <c r="H111" s="57">
        <v>0</v>
      </c>
      <c r="I111" s="59">
        <v>1</v>
      </c>
      <c r="J111" s="36">
        <f t="shared" si="6"/>
        <v>969</v>
      </c>
      <c r="K111" s="60" t="s">
        <v>19</v>
      </c>
      <c r="L111" s="33">
        <f t="shared" si="5"/>
        <v>969</v>
      </c>
      <c r="M111" s="64"/>
      <c r="O111" s="43"/>
      <c r="R111" s="43"/>
    </row>
    <row r="112" s="2" customFormat="1" customHeight="1" spans="1:18">
      <c r="A112" s="52"/>
      <c r="B112" s="53"/>
      <c r="C112" s="18">
        <v>110</v>
      </c>
      <c r="D112" s="54" t="s">
        <v>110</v>
      </c>
      <c r="E112" s="57">
        <v>1</v>
      </c>
      <c r="F112" s="57" t="s">
        <v>100</v>
      </c>
      <c r="G112" s="58">
        <v>986</v>
      </c>
      <c r="H112" s="57">
        <v>0</v>
      </c>
      <c r="I112" s="59">
        <v>1</v>
      </c>
      <c r="J112" s="36">
        <f t="shared" si="6"/>
        <v>986</v>
      </c>
      <c r="K112" s="61" t="s">
        <v>19</v>
      </c>
      <c r="L112" s="33">
        <f t="shared" si="5"/>
        <v>986</v>
      </c>
      <c r="M112" s="64"/>
      <c r="O112" s="43"/>
      <c r="R112" s="43"/>
    </row>
    <row r="113" s="2" customFormat="1" customHeight="1" spans="1:18">
      <c r="A113" s="52"/>
      <c r="B113" s="53"/>
      <c r="C113" s="18">
        <v>111</v>
      </c>
      <c r="D113" s="54" t="s">
        <v>110</v>
      </c>
      <c r="E113" s="57">
        <v>1</v>
      </c>
      <c r="F113" s="57" t="s">
        <v>100</v>
      </c>
      <c r="G113" s="58">
        <v>1106</v>
      </c>
      <c r="H113" s="57">
        <v>0</v>
      </c>
      <c r="I113" s="59">
        <v>1</v>
      </c>
      <c r="J113" s="36">
        <f t="shared" si="6"/>
        <v>1106</v>
      </c>
      <c r="K113" s="61" t="s">
        <v>19</v>
      </c>
      <c r="L113" s="33">
        <f t="shared" si="5"/>
        <v>1106</v>
      </c>
      <c r="M113" s="64"/>
      <c r="O113" s="43"/>
      <c r="R113" s="43"/>
    </row>
    <row r="114" s="2" customFormat="1" customHeight="1" spans="1:18">
      <c r="A114" s="52"/>
      <c r="B114" s="53"/>
      <c r="C114" s="18">
        <v>112</v>
      </c>
      <c r="D114" s="54" t="s">
        <v>111</v>
      </c>
      <c r="E114" s="57">
        <v>1</v>
      </c>
      <c r="F114" s="57" t="s">
        <v>100</v>
      </c>
      <c r="G114" s="58">
        <v>1808</v>
      </c>
      <c r="H114" s="57">
        <v>0</v>
      </c>
      <c r="I114" s="59">
        <v>1</v>
      </c>
      <c r="J114" s="36">
        <f t="shared" si="6"/>
        <v>1808</v>
      </c>
      <c r="K114" s="60" t="s">
        <v>19</v>
      </c>
      <c r="L114" s="33">
        <f t="shared" si="5"/>
        <v>1808</v>
      </c>
      <c r="M114" s="64"/>
      <c r="O114" s="43"/>
      <c r="R114" s="43"/>
    </row>
    <row r="115" s="2" customFormat="1" customHeight="1" spans="1:18">
      <c r="A115" s="52"/>
      <c r="B115" s="53"/>
      <c r="C115" s="18">
        <v>113</v>
      </c>
      <c r="D115" s="54" t="s">
        <v>111</v>
      </c>
      <c r="E115" s="57">
        <v>1</v>
      </c>
      <c r="F115" s="57" t="s">
        <v>100</v>
      </c>
      <c r="G115" s="58">
        <v>1495</v>
      </c>
      <c r="H115" s="57">
        <v>0</v>
      </c>
      <c r="I115" s="59">
        <v>1</v>
      </c>
      <c r="J115" s="36">
        <f t="shared" si="6"/>
        <v>1495</v>
      </c>
      <c r="K115" s="60" t="s">
        <v>19</v>
      </c>
      <c r="L115" s="33">
        <f t="shared" si="5"/>
        <v>1495</v>
      </c>
      <c r="M115" s="64"/>
      <c r="O115" s="43"/>
      <c r="R115" s="43"/>
    </row>
    <row r="116" s="2" customFormat="1" customHeight="1" spans="1:18">
      <c r="A116" s="52"/>
      <c r="B116" s="53"/>
      <c r="C116" s="18">
        <v>114</v>
      </c>
      <c r="D116" s="54" t="s">
        <v>112</v>
      </c>
      <c r="E116" s="57">
        <v>1</v>
      </c>
      <c r="F116" s="57" t="s">
        <v>100</v>
      </c>
      <c r="G116" s="58">
        <v>528</v>
      </c>
      <c r="H116" s="57">
        <v>0</v>
      </c>
      <c r="I116" s="59">
        <v>1</v>
      </c>
      <c r="J116" s="36">
        <f t="shared" si="6"/>
        <v>528</v>
      </c>
      <c r="K116" s="60" t="s">
        <v>19</v>
      </c>
      <c r="L116" s="33">
        <f t="shared" si="5"/>
        <v>528</v>
      </c>
      <c r="M116" s="64"/>
      <c r="O116" s="43"/>
      <c r="R116" s="43"/>
    </row>
    <row r="117" s="2" customFormat="1" customHeight="1" spans="1:18">
      <c r="A117" s="52"/>
      <c r="B117" s="53"/>
      <c r="C117" s="18">
        <v>115</v>
      </c>
      <c r="D117" s="54" t="s">
        <v>112</v>
      </c>
      <c r="E117" s="57">
        <v>1</v>
      </c>
      <c r="F117" s="57" t="s">
        <v>100</v>
      </c>
      <c r="G117" s="58">
        <v>565</v>
      </c>
      <c r="H117" s="57">
        <v>0</v>
      </c>
      <c r="I117" s="59">
        <v>1</v>
      </c>
      <c r="J117" s="36">
        <f t="shared" si="6"/>
        <v>565</v>
      </c>
      <c r="K117" s="60" t="s">
        <v>19</v>
      </c>
      <c r="L117" s="33">
        <f t="shared" si="5"/>
        <v>565</v>
      </c>
      <c r="M117" s="64"/>
      <c r="O117" s="43"/>
      <c r="R117" s="43"/>
    </row>
    <row r="118" s="2" customFormat="1" customHeight="1" spans="1:18">
      <c r="A118" s="52"/>
      <c r="B118" s="53"/>
      <c r="C118" s="18">
        <v>116</v>
      </c>
      <c r="D118" s="54" t="s">
        <v>113</v>
      </c>
      <c r="E118" s="57">
        <v>1</v>
      </c>
      <c r="F118" s="57" t="s">
        <v>100</v>
      </c>
      <c r="G118" s="58">
        <v>2400</v>
      </c>
      <c r="H118" s="57">
        <v>0</v>
      </c>
      <c r="I118" s="59">
        <v>1</v>
      </c>
      <c r="J118" s="36">
        <f t="shared" si="6"/>
        <v>2400</v>
      </c>
      <c r="K118" s="60" t="s">
        <v>19</v>
      </c>
      <c r="L118" s="33">
        <f t="shared" si="5"/>
        <v>2400</v>
      </c>
      <c r="M118" s="64"/>
      <c r="O118" s="43"/>
      <c r="R118" s="43"/>
    </row>
    <row r="119" s="2" customFormat="1" customHeight="1" spans="1:18">
      <c r="A119" s="52"/>
      <c r="B119" s="53"/>
      <c r="C119" s="18">
        <v>117</v>
      </c>
      <c r="D119" s="54" t="s">
        <v>113</v>
      </c>
      <c r="E119" s="57">
        <v>1</v>
      </c>
      <c r="F119" s="57" t="s">
        <v>100</v>
      </c>
      <c r="G119" s="58">
        <v>1591</v>
      </c>
      <c r="H119" s="57">
        <v>0</v>
      </c>
      <c r="I119" s="59">
        <v>1</v>
      </c>
      <c r="J119" s="36">
        <f t="shared" si="6"/>
        <v>1591</v>
      </c>
      <c r="K119" s="60" t="s">
        <v>19</v>
      </c>
      <c r="L119" s="33">
        <f t="shared" si="5"/>
        <v>1591</v>
      </c>
      <c r="M119" s="64"/>
      <c r="O119" s="43"/>
      <c r="R119" s="43"/>
    </row>
    <row r="120" s="2" customFormat="1" customHeight="1" spans="1:18">
      <c r="A120" s="52"/>
      <c r="B120" s="53"/>
      <c r="C120" s="18">
        <v>118</v>
      </c>
      <c r="D120" s="54" t="s">
        <v>113</v>
      </c>
      <c r="E120" s="57">
        <v>1</v>
      </c>
      <c r="F120" s="57" t="s">
        <v>100</v>
      </c>
      <c r="G120" s="58">
        <v>1465</v>
      </c>
      <c r="H120" s="57">
        <v>0</v>
      </c>
      <c r="I120" s="59">
        <v>1</v>
      </c>
      <c r="J120" s="36">
        <f t="shared" si="6"/>
        <v>1465</v>
      </c>
      <c r="K120" s="60" t="s">
        <v>19</v>
      </c>
      <c r="L120" s="33">
        <f t="shared" si="5"/>
        <v>1465</v>
      </c>
      <c r="M120" s="64"/>
      <c r="O120" s="43"/>
      <c r="R120" s="43"/>
    </row>
    <row r="121" s="2" customFormat="1" customHeight="1" spans="1:18">
      <c r="A121" s="52"/>
      <c r="B121" s="53"/>
      <c r="C121" s="18">
        <v>119</v>
      </c>
      <c r="D121" s="54" t="s">
        <v>113</v>
      </c>
      <c r="E121" s="57">
        <v>1</v>
      </c>
      <c r="F121" s="57" t="s">
        <v>100</v>
      </c>
      <c r="G121" s="58">
        <v>420</v>
      </c>
      <c r="H121" s="57">
        <v>0</v>
      </c>
      <c r="I121" s="59">
        <v>1</v>
      </c>
      <c r="J121" s="36">
        <f t="shared" si="6"/>
        <v>420</v>
      </c>
      <c r="K121" s="60" t="s">
        <v>19</v>
      </c>
      <c r="L121" s="33">
        <f t="shared" si="5"/>
        <v>420</v>
      </c>
      <c r="M121" s="64"/>
      <c r="O121" s="43"/>
      <c r="R121" s="43"/>
    </row>
    <row r="122" s="2" customFormat="1" customHeight="1" spans="1:18">
      <c r="A122" s="52"/>
      <c r="B122" s="53"/>
      <c r="C122" s="18">
        <v>120</v>
      </c>
      <c r="D122" s="54" t="s">
        <v>114</v>
      </c>
      <c r="E122" s="57">
        <v>1</v>
      </c>
      <c r="F122" s="57" t="s">
        <v>100</v>
      </c>
      <c r="G122" s="58">
        <v>434</v>
      </c>
      <c r="H122" s="57">
        <v>0</v>
      </c>
      <c r="I122" s="59">
        <v>1</v>
      </c>
      <c r="J122" s="36">
        <f t="shared" ref="J122:J153" si="7">G122+H122</f>
        <v>434</v>
      </c>
      <c r="K122" s="60" t="s">
        <v>19</v>
      </c>
      <c r="L122" s="33">
        <f t="shared" si="5"/>
        <v>434</v>
      </c>
      <c r="M122" s="64"/>
      <c r="O122" s="43"/>
      <c r="R122" s="43"/>
    </row>
    <row r="123" s="2" customFormat="1" customHeight="1" spans="1:18">
      <c r="A123" s="52"/>
      <c r="B123" s="53"/>
      <c r="C123" s="18">
        <v>121</v>
      </c>
      <c r="D123" s="54" t="s">
        <v>114</v>
      </c>
      <c r="E123" s="57">
        <v>1</v>
      </c>
      <c r="F123" s="57" t="s">
        <v>100</v>
      </c>
      <c r="G123" s="58">
        <v>380</v>
      </c>
      <c r="H123" s="57">
        <v>0</v>
      </c>
      <c r="I123" s="59">
        <v>1</v>
      </c>
      <c r="J123" s="36">
        <f t="shared" si="7"/>
        <v>380</v>
      </c>
      <c r="K123" s="60" t="s">
        <v>19</v>
      </c>
      <c r="L123" s="33">
        <f t="shared" si="5"/>
        <v>380</v>
      </c>
      <c r="M123" s="64"/>
      <c r="O123" s="43"/>
      <c r="R123" s="43"/>
    </row>
    <row r="124" s="2" customFormat="1" customHeight="1" spans="1:18">
      <c r="A124" s="52"/>
      <c r="B124" s="53"/>
      <c r="C124" s="18">
        <v>122</v>
      </c>
      <c r="D124" s="54" t="s">
        <v>115</v>
      </c>
      <c r="E124" s="57">
        <v>1</v>
      </c>
      <c r="F124" s="57" t="s">
        <v>100</v>
      </c>
      <c r="G124" s="58">
        <v>2620</v>
      </c>
      <c r="H124" s="57">
        <v>0</v>
      </c>
      <c r="I124" s="59">
        <v>1</v>
      </c>
      <c r="J124" s="36">
        <f t="shared" si="7"/>
        <v>2620</v>
      </c>
      <c r="K124" s="60" t="s">
        <v>19</v>
      </c>
      <c r="L124" s="33">
        <f t="shared" si="5"/>
        <v>2620</v>
      </c>
      <c r="M124" s="64"/>
      <c r="O124" s="43"/>
      <c r="R124" s="43"/>
    </row>
    <row r="125" s="2" customFormat="1" customHeight="1" spans="1:18">
      <c r="A125" s="52"/>
      <c r="B125" s="53"/>
      <c r="C125" s="18">
        <v>123</v>
      </c>
      <c r="D125" s="54" t="s">
        <v>115</v>
      </c>
      <c r="E125" s="57">
        <v>1</v>
      </c>
      <c r="F125" s="57" t="s">
        <v>100</v>
      </c>
      <c r="G125" s="58">
        <v>3215</v>
      </c>
      <c r="H125" s="57">
        <v>0</v>
      </c>
      <c r="I125" s="59">
        <v>1</v>
      </c>
      <c r="J125" s="36">
        <f t="shared" si="7"/>
        <v>3215</v>
      </c>
      <c r="K125" s="60" t="s">
        <v>19</v>
      </c>
      <c r="L125" s="33">
        <f t="shared" si="5"/>
        <v>3215</v>
      </c>
      <c r="M125" s="64"/>
      <c r="O125" s="43"/>
      <c r="R125" s="43"/>
    </row>
    <row r="126" s="2" customFormat="1" customHeight="1" spans="1:18">
      <c r="A126" s="52"/>
      <c r="B126" s="53"/>
      <c r="C126" s="18">
        <v>124</v>
      </c>
      <c r="D126" s="54" t="s">
        <v>116</v>
      </c>
      <c r="E126" s="57">
        <v>1</v>
      </c>
      <c r="F126" s="57" t="s">
        <v>100</v>
      </c>
      <c r="G126" s="58">
        <v>512</v>
      </c>
      <c r="H126" s="57">
        <v>0</v>
      </c>
      <c r="I126" s="59">
        <v>1</v>
      </c>
      <c r="J126" s="36">
        <f t="shared" si="7"/>
        <v>512</v>
      </c>
      <c r="K126" s="60" t="s">
        <v>19</v>
      </c>
      <c r="L126" s="33">
        <f t="shared" si="5"/>
        <v>512</v>
      </c>
      <c r="M126" s="64"/>
      <c r="O126" s="43"/>
      <c r="R126" s="43"/>
    </row>
    <row r="127" s="2" customFormat="1" customHeight="1" spans="1:18">
      <c r="A127" s="52"/>
      <c r="B127" s="53"/>
      <c r="C127" s="18">
        <v>125</v>
      </c>
      <c r="D127" s="54" t="s">
        <v>117</v>
      </c>
      <c r="E127" s="57">
        <v>1</v>
      </c>
      <c r="F127" s="57" t="s">
        <v>100</v>
      </c>
      <c r="G127" s="58">
        <v>1821</v>
      </c>
      <c r="H127" s="57">
        <v>0</v>
      </c>
      <c r="I127" s="59">
        <v>1</v>
      </c>
      <c r="J127" s="36">
        <f t="shared" si="7"/>
        <v>1821</v>
      </c>
      <c r="K127" s="61" t="s">
        <v>19</v>
      </c>
      <c r="L127" s="33">
        <f t="shared" si="5"/>
        <v>1821</v>
      </c>
      <c r="M127" s="64"/>
      <c r="O127" s="43"/>
      <c r="R127" s="43"/>
    </row>
    <row r="128" s="2" customFormat="1" customHeight="1" spans="1:18">
      <c r="A128" s="52"/>
      <c r="B128" s="53"/>
      <c r="C128" s="18">
        <v>126</v>
      </c>
      <c r="D128" s="54" t="s">
        <v>118</v>
      </c>
      <c r="E128" s="57">
        <v>1</v>
      </c>
      <c r="F128" s="57" t="s">
        <v>100</v>
      </c>
      <c r="G128" s="58">
        <v>500</v>
      </c>
      <c r="H128" s="57">
        <v>0</v>
      </c>
      <c r="I128" s="59">
        <v>1</v>
      </c>
      <c r="J128" s="36">
        <f t="shared" si="7"/>
        <v>500</v>
      </c>
      <c r="K128" s="61" t="s">
        <v>19</v>
      </c>
      <c r="L128" s="33">
        <f t="shared" si="5"/>
        <v>500</v>
      </c>
      <c r="M128" s="64"/>
      <c r="O128" s="43"/>
      <c r="R128" s="43"/>
    </row>
    <row r="129" s="2" customFormat="1" customHeight="1" spans="1:18">
      <c r="A129" s="52"/>
      <c r="B129" s="53"/>
      <c r="C129" s="18">
        <v>127</v>
      </c>
      <c r="D129" s="54" t="s">
        <v>118</v>
      </c>
      <c r="E129" s="57">
        <v>1</v>
      </c>
      <c r="F129" s="57" t="s">
        <v>100</v>
      </c>
      <c r="G129" s="58">
        <v>500</v>
      </c>
      <c r="H129" s="57">
        <v>0</v>
      </c>
      <c r="I129" s="59">
        <v>1</v>
      </c>
      <c r="J129" s="36">
        <f t="shared" si="7"/>
        <v>500</v>
      </c>
      <c r="K129" s="60" t="s">
        <v>19</v>
      </c>
      <c r="L129" s="33">
        <f t="shared" si="5"/>
        <v>500</v>
      </c>
      <c r="M129" s="64"/>
      <c r="O129" s="43"/>
      <c r="R129" s="43"/>
    </row>
    <row r="130" s="2" customFormat="1" customHeight="1" spans="1:18">
      <c r="A130" s="52"/>
      <c r="B130" s="53"/>
      <c r="C130" s="18">
        <v>128</v>
      </c>
      <c r="D130" s="54" t="s">
        <v>119</v>
      </c>
      <c r="E130" s="57">
        <v>1</v>
      </c>
      <c r="F130" s="57" t="s">
        <v>100</v>
      </c>
      <c r="G130" s="58">
        <v>855</v>
      </c>
      <c r="H130" s="57">
        <v>0</v>
      </c>
      <c r="I130" s="59">
        <v>1</v>
      </c>
      <c r="J130" s="36">
        <f t="shared" si="7"/>
        <v>855</v>
      </c>
      <c r="K130" s="60" t="s">
        <v>19</v>
      </c>
      <c r="L130" s="33">
        <f t="shared" si="5"/>
        <v>855</v>
      </c>
      <c r="M130" s="64"/>
      <c r="O130" s="43"/>
      <c r="R130" s="43"/>
    </row>
    <row r="131" s="2" customFormat="1" customHeight="1" spans="1:18">
      <c r="A131" s="52"/>
      <c r="B131" s="53"/>
      <c r="C131" s="18">
        <v>129</v>
      </c>
      <c r="D131" s="54" t="s">
        <v>120</v>
      </c>
      <c r="E131" s="57">
        <v>1</v>
      </c>
      <c r="F131" s="57" t="s">
        <v>100</v>
      </c>
      <c r="G131" s="58">
        <v>395.4</v>
      </c>
      <c r="H131" s="57">
        <v>0</v>
      </c>
      <c r="I131" s="59">
        <v>1</v>
      </c>
      <c r="J131" s="36">
        <f t="shared" si="7"/>
        <v>395.4</v>
      </c>
      <c r="K131" s="60" t="s">
        <v>19</v>
      </c>
      <c r="L131" s="33">
        <f t="shared" si="5"/>
        <v>395.4</v>
      </c>
      <c r="M131" s="64"/>
      <c r="O131" s="43"/>
      <c r="R131" s="43"/>
    </row>
    <row r="132" s="2" customFormat="1" customHeight="1" spans="1:18">
      <c r="A132" s="52"/>
      <c r="B132" s="53"/>
      <c r="C132" s="18">
        <v>130</v>
      </c>
      <c r="D132" s="54" t="s">
        <v>120</v>
      </c>
      <c r="E132" s="57">
        <v>1</v>
      </c>
      <c r="F132" s="57" t="s">
        <v>100</v>
      </c>
      <c r="G132" s="58">
        <v>474</v>
      </c>
      <c r="H132" s="57">
        <v>0</v>
      </c>
      <c r="I132" s="59">
        <v>1</v>
      </c>
      <c r="J132" s="36">
        <f t="shared" si="7"/>
        <v>474</v>
      </c>
      <c r="K132" s="60" t="s">
        <v>19</v>
      </c>
      <c r="L132" s="33">
        <f t="shared" si="5"/>
        <v>474</v>
      </c>
      <c r="M132" s="64"/>
      <c r="O132" s="43"/>
      <c r="R132" s="43"/>
    </row>
    <row r="133" s="2" customFormat="1" customHeight="1" spans="1:18">
      <c r="A133" s="52"/>
      <c r="B133" s="53"/>
      <c r="C133" s="18">
        <v>131</v>
      </c>
      <c r="D133" s="54" t="s">
        <v>121</v>
      </c>
      <c r="E133" s="57">
        <v>1</v>
      </c>
      <c r="F133" s="57" t="s">
        <v>100</v>
      </c>
      <c r="G133" s="58">
        <v>388.5</v>
      </c>
      <c r="H133" s="57">
        <v>0</v>
      </c>
      <c r="I133" s="59">
        <v>1</v>
      </c>
      <c r="J133" s="36">
        <f t="shared" si="7"/>
        <v>388.5</v>
      </c>
      <c r="K133" s="60" t="s">
        <v>19</v>
      </c>
      <c r="L133" s="33">
        <f t="shared" si="5"/>
        <v>388.5</v>
      </c>
      <c r="M133" s="64"/>
      <c r="O133" s="43"/>
      <c r="R133" s="43"/>
    </row>
    <row r="134" s="2" customFormat="1" customHeight="1" spans="1:18">
      <c r="A134" s="52"/>
      <c r="B134" s="53"/>
      <c r="C134" s="18">
        <v>132</v>
      </c>
      <c r="D134" s="54" t="s">
        <v>121</v>
      </c>
      <c r="E134" s="57">
        <v>1</v>
      </c>
      <c r="F134" s="57" t="s">
        <v>100</v>
      </c>
      <c r="G134" s="58">
        <v>603.06</v>
      </c>
      <c r="H134" s="57">
        <v>0</v>
      </c>
      <c r="I134" s="59">
        <v>1</v>
      </c>
      <c r="J134" s="36">
        <f t="shared" si="7"/>
        <v>603.06</v>
      </c>
      <c r="K134" s="60" t="s">
        <v>19</v>
      </c>
      <c r="L134" s="33">
        <f t="shared" ref="L134:L197" si="8">J134</f>
        <v>603.06</v>
      </c>
      <c r="M134" s="64"/>
      <c r="O134" s="43"/>
      <c r="R134" s="43"/>
    </row>
    <row r="135" s="2" customFormat="1" customHeight="1" spans="1:18">
      <c r="A135" s="52"/>
      <c r="B135" s="53"/>
      <c r="C135" s="18">
        <v>133</v>
      </c>
      <c r="D135" s="54" t="s">
        <v>122</v>
      </c>
      <c r="E135" s="57">
        <v>1</v>
      </c>
      <c r="F135" s="57" t="s">
        <v>100</v>
      </c>
      <c r="G135" s="58">
        <v>875</v>
      </c>
      <c r="H135" s="57">
        <v>0</v>
      </c>
      <c r="I135" s="59">
        <v>1</v>
      </c>
      <c r="J135" s="36">
        <f t="shared" si="7"/>
        <v>875</v>
      </c>
      <c r="K135" s="60" t="s">
        <v>19</v>
      </c>
      <c r="L135" s="33">
        <f t="shared" si="8"/>
        <v>875</v>
      </c>
      <c r="M135" s="64"/>
      <c r="O135" s="43"/>
      <c r="R135" s="43"/>
    </row>
    <row r="136" s="2" customFormat="1" customHeight="1" spans="1:18">
      <c r="A136" s="52"/>
      <c r="B136" s="53"/>
      <c r="C136" s="18">
        <v>134</v>
      </c>
      <c r="D136" s="54" t="s">
        <v>123</v>
      </c>
      <c r="E136" s="57">
        <v>1</v>
      </c>
      <c r="F136" s="57" t="s">
        <v>100</v>
      </c>
      <c r="G136" s="58">
        <v>430</v>
      </c>
      <c r="H136" s="57">
        <v>0</v>
      </c>
      <c r="I136" s="59">
        <v>1</v>
      </c>
      <c r="J136" s="36">
        <f t="shared" si="7"/>
        <v>430</v>
      </c>
      <c r="K136" s="60" t="s">
        <v>19</v>
      </c>
      <c r="L136" s="33">
        <f t="shared" si="8"/>
        <v>430</v>
      </c>
      <c r="M136" s="64"/>
      <c r="O136" s="43"/>
      <c r="R136" s="43"/>
    </row>
    <row r="137" s="2" customFormat="1" customHeight="1" spans="1:18">
      <c r="A137" s="52"/>
      <c r="B137" s="53"/>
      <c r="C137" s="18">
        <v>135</v>
      </c>
      <c r="D137" s="54" t="s">
        <v>123</v>
      </c>
      <c r="E137" s="57">
        <v>1</v>
      </c>
      <c r="F137" s="57" t="s">
        <v>100</v>
      </c>
      <c r="G137" s="58">
        <v>419.2</v>
      </c>
      <c r="H137" s="57">
        <v>0</v>
      </c>
      <c r="I137" s="59">
        <v>1</v>
      </c>
      <c r="J137" s="36">
        <f t="shared" si="7"/>
        <v>419.2</v>
      </c>
      <c r="K137" s="60" t="s">
        <v>19</v>
      </c>
      <c r="L137" s="33">
        <f t="shared" si="8"/>
        <v>419.2</v>
      </c>
      <c r="M137" s="64"/>
      <c r="O137" s="43"/>
      <c r="R137" s="43"/>
    </row>
    <row r="138" s="2" customFormat="1" customHeight="1" spans="1:18">
      <c r="A138" s="52"/>
      <c r="B138" s="53"/>
      <c r="C138" s="18">
        <v>136</v>
      </c>
      <c r="D138" s="54" t="s">
        <v>124</v>
      </c>
      <c r="E138" s="57">
        <v>1</v>
      </c>
      <c r="F138" s="57" t="s">
        <v>100</v>
      </c>
      <c r="G138" s="58">
        <v>700</v>
      </c>
      <c r="H138" s="57">
        <v>0</v>
      </c>
      <c r="I138" s="59">
        <v>1</v>
      </c>
      <c r="J138" s="36">
        <f t="shared" si="7"/>
        <v>700</v>
      </c>
      <c r="K138" s="60" t="s">
        <v>19</v>
      </c>
      <c r="L138" s="33">
        <f t="shared" si="8"/>
        <v>700</v>
      </c>
      <c r="M138" s="64"/>
      <c r="O138" s="43"/>
      <c r="R138" s="43"/>
    </row>
    <row r="139" s="2" customFormat="1" customHeight="1" spans="1:18">
      <c r="A139" s="52"/>
      <c r="B139" s="53"/>
      <c r="C139" s="18">
        <v>137</v>
      </c>
      <c r="D139" s="54" t="s">
        <v>125</v>
      </c>
      <c r="E139" s="57">
        <v>1</v>
      </c>
      <c r="F139" s="57" t="s">
        <v>100</v>
      </c>
      <c r="G139" s="58">
        <v>1989</v>
      </c>
      <c r="H139" s="57">
        <v>0</v>
      </c>
      <c r="I139" s="59">
        <v>1</v>
      </c>
      <c r="J139" s="36">
        <f t="shared" si="7"/>
        <v>1989</v>
      </c>
      <c r="K139" s="60" t="s">
        <v>19</v>
      </c>
      <c r="L139" s="33">
        <f t="shared" si="8"/>
        <v>1989</v>
      </c>
      <c r="M139" s="64"/>
      <c r="O139" s="43"/>
      <c r="R139" s="43"/>
    </row>
    <row r="140" s="2" customFormat="1" customHeight="1" spans="1:18">
      <c r="A140" s="52"/>
      <c r="B140" s="53"/>
      <c r="C140" s="18">
        <v>138</v>
      </c>
      <c r="D140" s="54" t="s">
        <v>125</v>
      </c>
      <c r="E140" s="57">
        <v>1</v>
      </c>
      <c r="F140" s="57" t="s">
        <v>100</v>
      </c>
      <c r="G140" s="58">
        <v>1987</v>
      </c>
      <c r="H140" s="57">
        <v>0</v>
      </c>
      <c r="I140" s="59">
        <v>1</v>
      </c>
      <c r="J140" s="36">
        <f t="shared" si="7"/>
        <v>1987</v>
      </c>
      <c r="K140" s="60" t="s">
        <v>19</v>
      </c>
      <c r="L140" s="33">
        <f t="shared" si="8"/>
        <v>1987</v>
      </c>
      <c r="M140" s="64"/>
      <c r="O140" s="43"/>
      <c r="R140" s="43"/>
    </row>
    <row r="141" s="2" customFormat="1" customHeight="1" spans="1:18">
      <c r="A141" s="52"/>
      <c r="B141" s="53"/>
      <c r="C141" s="18">
        <v>139</v>
      </c>
      <c r="D141" s="54" t="s">
        <v>125</v>
      </c>
      <c r="E141" s="57">
        <v>1</v>
      </c>
      <c r="F141" s="57" t="s">
        <v>100</v>
      </c>
      <c r="G141" s="58">
        <v>1992</v>
      </c>
      <c r="H141" s="57">
        <v>0</v>
      </c>
      <c r="I141" s="59">
        <v>1</v>
      </c>
      <c r="J141" s="36">
        <f t="shared" si="7"/>
        <v>1992</v>
      </c>
      <c r="K141" s="60" t="s">
        <v>19</v>
      </c>
      <c r="L141" s="33">
        <f t="shared" si="8"/>
        <v>1992</v>
      </c>
      <c r="M141" s="64"/>
      <c r="O141" s="43"/>
      <c r="R141" s="43"/>
    </row>
    <row r="142" s="2" customFormat="1" customHeight="1" spans="1:18">
      <c r="A142" s="52"/>
      <c r="B142" s="53"/>
      <c r="C142" s="18">
        <v>140</v>
      </c>
      <c r="D142" s="54" t="s">
        <v>126</v>
      </c>
      <c r="E142" s="57">
        <v>1</v>
      </c>
      <c r="F142" s="57" t="s">
        <v>100</v>
      </c>
      <c r="G142" s="58">
        <v>1892</v>
      </c>
      <c r="H142" s="57">
        <v>0</v>
      </c>
      <c r="I142" s="59">
        <v>1</v>
      </c>
      <c r="J142" s="36">
        <f t="shared" si="7"/>
        <v>1892</v>
      </c>
      <c r="K142" s="61" t="s">
        <v>19</v>
      </c>
      <c r="L142" s="33">
        <f t="shared" si="8"/>
        <v>1892</v>
      </c>
      <c r="M142" s="64"/>
      <c r="O142" s="43"/>
      <c r="R142" s="43"/>
    </row>
    <row r="143" s="2" customFormat="1" customHeight="1" spans="1:18">
      <c r="A143" s="52"/>
      <c r="B143" s="53"/>
      <c r="C143" s="18">
        <v>141</v>
      </c>
      <c r="D143" s="54" t="s">
        <v>126</v>
      </c>
      <c r="E143" s="57">
        <v>1</v>
      </c>
      <c r="F143" s="57" t="s">
        <v>100</v>
      </c>
      <c r="G143" s="58">
        <v>932</v>
      </c>
      <c r="H143" s="57">
        <v>0</v>
      </c>
      <c r="I143" s="59">
        <v>1</v>
      </c>
      <c r="J143" s="36">
        <f t="shared" si="7"/>
        <v>932</v>
      </c>
      <c r="K143" s="61" t="s">
        <v>19</v>
      </c>
      <c r="L143" s="33">
        <f t="shared" si="8"/>
        <v>932</v>
      </c>
      <c r="M143" s="64"/>
      <c r="O143" s="43"/>
      <c r="R143" s="43"/>
    </row>
    <row r="144" s="2" customFormat="1" customHeight="1" spans="1:18">
      <c r="A144" s="52"/>
      <c r="B144" s="53"/>
      <c r="C144" s="18">
        <v>142</v>
      </c>
      <c r="D144" s="54" t="s">
        <v>126</v>
      </c>
      <c r="E144" s="57">
        <v>1</v>
      </c>
      <c r="F144" s="57" t="s">
        <v>100</v>
      </c>
      <c r="G144" s="58">
        <v>2025</v>
      </c>
      <c r="H144" s="57">
        <v>0</v>
      </c>
      <c r="I144" s="59">
        <v>1</v>
      </c>
      <c r="J144" s="36">
        <f t="shared" si="7"/>
        <v>2025</v>
      </c>
      <c r="K144" s="60" t="s">
        <v>19</v>
      </c>
      <c r="L144" s="33">
        <f t="shared" si="8"/>
        <v>2025</v>
      </c>
      <c r="M144" s="64"/>
      <c r="O144" s="43"/>
      <c r="R144" s="43"/>
    </row>
    <row r="145" s="2" customFormat="1" customHeight="1" spans="1:18">
      <c r="A145" s="52"/>
      <c r="B145" s="53"/>
      <c r="C145" s="18">
        <v>143</v>
      </c>
      <c r="D145" s="54" t="s">
        <v>126</v>
      </c>
      <c r="E145" s="57">
        <v>1</v>
      </c>
      <c r="F145" s="57" t="s">
        <v>100</v>
      </c>
      <c r="G145" s="58">
        <v>1994</v>
      </c>
      <c r="H145" s="57">
        <v>0</v>
      </c>
      <c r="I145" s="59">
        <v>1</v>
      </c>
      <c r="J145" s="36">
        <f t="shared" si="7"/>
        <v>1994</v>
      </c>
      <c r="K145" s="60" t="s">
        <v>19</v>
      </c>
      <c r="L145" s="33">
        <f t="shared" si="8"/>
        <v>1994</v>
      </c>
      <c r="M145" s="64"/>
      <c r="O145" s="43"/>
      <c r="R145" s="43"/>
    </row>
    <row r="146" s="2" customFormat="1" customHeight="1" spans="1:18">
      <c r="A146" s="52"/>
      <c r="B146" s="53"/>
      <c r="C146" s="18">
        <v>144</v>
      </c>
      <c r="D146" s="54" t="s">
        <v>127</v>
      </c>
      <c r="E146" s="57">
        <v>1</v>
      </c>
      <c r="F146" s="57" t="s">
        <v>100</v>
      </c>
      <c r="G146" s="58">
        <v>1106</v>
      </c>
      <c r="H146" s="57">
        <v>0</v>
      </c>
      <c r="I146" s="59">
        <v>1</v>
      </c>
      <c r="J146" s="36">
        <f t="shared" si="7"/>
        <v>1106</v>
      </c>
      <c r="K146" s="60" t="s">
        <v>19</v>
      </c>
      <c r="L146" s="33">
        <f t="shared" si="8"/>
        <v>1106</v>
      </c>
      <c r="M146" s="64"/>
      <c r="O146" s="43"/>
      <c r="R146" s="43"/>
    </row>
    <row r="147" s="2" customFormat="1" customHeight="1" spans="1:18">
      <c r="A147" s="52"/>
      <c r="B147" s="53"/>
      <c r="C147" s="18">
        <v>145</v>
      </c>
      <c r="D147" s="54" t="s">
        <v>127</v>
      </c>
      <c r="E147" s="57">
        <v>1</v>
      </c>
      <c r="F147" s="57" t="s">
        <v>100</v>
      </c>
      <c r="G147" s="58">
        <v>1169</v>
      </c>
      <c r="H147" s="57">
        <v>0</v>
      </c>
      <c r="I147" s="59">
        <v>1</v>
      </c>
      <c r="J147" s="36">
        <f t="shared" si="7"/>
        <v>1169</v>
      </c>
      <c r="K147" s="60" t="s">
        <v>19</v>
      </c>
      <c r="L147" s="33">
        <f t="shared" si="8"/>
        <v>1169</v>
      </c>
      <c r="M147" s="64"/>
      <c r="O147" s="43"/>
      <c r="R147" s="43"/>
    </row>
    <row r="148" s="2" customFormat="1" customHeight="1" spans="1:18">
      <c r="A148" s="52"/>
      <c r="B148" s="53"/>
      <c r="C148" s="18">
        <v>146</v>
      </c>
      <c r="D148" s="54" t="s">
        <v>127</v>
      </c>
      <c r="E148" s="57">
        <v>1</v>
      </c>
      <c r="F148" s="57" t="s">
        <v>100</v>
      </c>
      <c r="G148" s="58">
        <v>1200</v>
      </c>
      <c r="H148" s="57">
        <v>0</v>
      </c>
      <c r="I148" s="59">
        <v>1</v>
      </c>
      <c r="J148" s="36">
        <f t="shared" si="7"/>
        <v>1200</v>
      </c>
      <c r="K148" s="60" t="s">
        <v>19</v>
      </c>
      <c r="L148" s="33">
        <f t="shared" si="8"/>
        <v>1200</v>
      </c>
      <c r="M148" s="64"/>
      <c r="O148" s="43"/>
      <c r="R148" s="43"/>
    </row>
    <row r="149" s="2" customFormat="1" customHeight="1" spans="1:18">
      <c r="A149" s="52"/>
      <c r="B149" s="53"/>
      <c r="C149" s="18">
        <v>147</v>
      </c>
      <c r="D149" s="54" t="s">
        <v>127</v>
      </c>
      <c r="E149" s="57">
        <v>1</v>
      </c>
      <c r="F149" s="57" t="s">
        <v>100</v>
      </c>
      <c r="G149" s="58">
        <v>994</v>
      </c>
      <c r="H149" s="57">
        <v>0</v>
      </c>
      <c r="I149" s="59">
        <v>1</v>
      </c>
      <c r="J149" s="36">
        <f t="shared" si="7"/>
        <v>994</v>
      </c>
      <c r="K149" s="60" t="s">
        <v>19</v>
      </c>
      <c r="L149" s="33">
        <f t="shared" si="8"/>
        <v>994</v>
      </c>
      <c r="M149" s="64"/>
      <c r="O149" s="43"/>
      <c r="R149" s="43"/>
    </row>
    <row r="150" s="2" customFormat="1" customHeight="1" spans="1:18">
      <c r="A150" s="52"/>
      <c r="B150" s="53"/>
      <c r="C150" s="18">
        <v>148</v>
      </c>
      <c r="D150" s="54" t="s">
        <v>128</v>
      </c>
      <c r="E150" s="57">
        <v>1</v>
      </c>
      <c r="F150" s="57" t="s">
        <v>100</v>
      </c>
      <c r="G150" s="58">
        <v>1256</v>
      </c>
      <c r="H150" s="57">
        <v>0</v>
      </c>
      <c r="I150" s="59">
        <v>1</v>
      </c>
      <c r="J150" s="36">
        <f t="shared" si="7"/>
        <v>1256</v>
      </c>
      <c r="K150" s="60" t="s">
        <v>19</v>
      </c>
      <c r="L150" s="33">
        <f t="shared" si="8"/>
        <v>1256</v>
      </c>
      <c r="M150" s="64"/>
      <c r="O150" s="43"/>
      <c r="R150" s="43"/>
    </row>
    <row r="151" s="2" customFormat="1" customHeight="1" spans="1:18">
      <c r="A151" s="52"/>
      <c r="B151" s="53"/>
      <c r="C151" s="18">
        <v>149</v>
      </c>
      <c r="D151" s="54" t="s">
        <v>128</v>
      </c>
      <c r="E151" s="57">
        <v>1</v>
      </c>
      <c r="F151" s="57" t="s">
        <v>100</v>
      </c>
      <c r="G151" s="58">
        <v>1320</v>
      </c>
      <c r="H151" s="57">
        <v>0</v>
      </c>
      <c r="I151" s="59">
        <v>1</v>
      </c>
      <c r="J151" s="36">
        <f t="shared" si="7"/>
        <v>1320</v>
      </c>
      <c r="K151" s="60" t="s">
        <v>19</v>
      </c>
      <c r="L151" s="33">
        <f t="shared" si="8"/>
        <v>1320</v>
      </c>
      <c r="M151" s="64"/>
      <c r="O151" s="43"/>
      <c r="R151" s="43"/>
    </row>
    <row r="152" s="2" customFormat="1" customHeight="1" spans="1:18">
      <c r="A152" s="52"/>
      <c r="B152" s="53"/>
      <c r="C152" s="18">
        <v>150</v>
      </c>
      <c r="D152" s="54" t="s">
        <v>128</v>
      </c>
      <c r="E152" s="57">
        <v>1</v>
      </c>
      <c r="F152" s="57" t="s">
        <v>100</v>
      </c>
      <c r="G152" s="58">
        <v>1358</v>
      </c>
      <c r="H152" s="57">
        <v>0</v>
      </c>
      <c r="I152" s="59">
        <v>1</v>
      </c>
      <c r="J152" s="36">
        <f t="shared" si="7"/>
        <v>1358</v>
      </c>
      <c r="K152" s="60" t="s">
        <v>19</v>
      </c>
      <c r="L152" s="33">
        <f t="shared" si="8"/>
        <v>1358</v>
      </c>
      <c r="M152" s="64"/>
      <c r="O152" s="43"/>
      <c r="R152" s="43"/>
    </row>
    <row r="153" s="2" customFormat="1" customHeight="1" spans="1:18">
      <c r="A153" s="52"/>
      <c r="B153" s="53"/>
      <c r="C153" s="18">
        <v>151</v>
      </c>
      <c r="D153" s="54" t="s">
        <v>128</v>
      </c>
      <c r="E153" s="57">
        <v>1</v>
      </c>
      <c r="F153" s="57" t="s">
        <v>100</v>
      </c>
      <c r="G153" s="58">
        <v>1438</v>
      </c>
      <c r="H153" s="57">
        <v>0</v>
      </c>
      <c r="I153" s="59">
        <v>1</v>
      </c>
      <c r="J153" s="36">
        <f t="shared" si="7"/>
        <v>1438</v>
      </c>
      <c r="K153" s="60" t="s">
        <v>19</v>
      </c>
      <c r="L153" s="33">
        <f t="shared" si="8"/>
        <v>1438</v>
      </c>
      <c r="M153" s="64"/>
      <c r="O153" s="43"/>
      <c r="R153" s="43"/>
    </row>
    <row r="154" s="2" customFormat="1" customHeight="1" spans="1:18">
      <c r="A154" s="52"/>
      <c r="B154" s="53"/>
      <c r="C154" s="18">
        <v>152</v>
      </c>
      <c r="D154" s="54" t="s">
        <v>128</v>
      </c>
      <c r="E154" s="57">
        <v>1</v>
      </c>
      <c r="F154" s="57" t="s">
        <v>100</v>
      </c>
      <c r="G154" s="58">
        <v>1497</v>
      </c>
      <c r="H154" s="57">
        <v>0</v>
      </c>
      <c r="I154" s="59">
        <v>1</v>
      </c>
      <c r="J154" s="36">
        <f t="shared" ref="J154:J185" si="9">G154+H154</f>
        <v>1497</v>
      </c>
      <c r="K154" s="60" t="s">
        <v>19</v>
      </c>
      <c r="L154" s="33">
        <f t="shared" si="8"/>
        <v>1497</v>
      </c>
      <c r="M154" s="64"/>
      <c r="O154" s="43"/>
      <c r="R154" s="43"/>
    </row>
    <row r="155" s="2" customFormat="1" customHeight="1" spans="1:18">
      <c r="A155" s="52"/>
      <c r="B155" s="53"/>
      <c r="C155" s="18">
        <v>153</v>
      </c>
      <c r="D155" s="54" t="s">
        <v>128</v>
      </c>
      <c r="E155" s="57">
        <v>1</v>
      </c>
      <c r="F155" s="57" t="s">
        <v>100</v>
      </c>
      <c r="G155" s="58">
        <v>1281</v>
      </c>
      <c r="H155" s="57">
        <v>0</v>
      </c>
      <c r="I155" s="59">
        <v>1</v>
      </c>
      <c r="J155" s="36">
        <f t="shared" si="9"/>
        <v>1281</v>
      </c>
      <c r="K155" s="60" t="s">
        <v>19</v>
      </c>
      <c r="L155" s="33">
        <f t="shared" si="8"/>
        <v>1281</v>
      </c>
      <c r="M155" s="64"/>
      <c r="O155" s="43"/>
      <c r="R155" s="43"/>
    </row>
    <row r="156" s="2" customFormat="1" customHeight="1" spans="1:18">
      <c r="A156" s="52"/>
      <c r="B156" s="53"/>
      <c r="C156" s="18">
        <v>154</v>
      </c>
      <c r="D156" s="54" t="s">
        <v>128</v>
      </c>
      <c r="E156" s="57">
        <v>1</v>
      </c>
      <c r="F156" s="57" t="s">
        <v>100</v>
      </c>
      <c r="G156" s="58">
        <v>1426</v>
      </c>
      <c r="H156" s="57">
        <v>0</v>
      </c>
      <c r="I156" s="59">
        <v>1</v>
      </c>
      <c r="J156" s="36">
        <f t="shared" si="9"/>
        <v>1426</v>
      </c>
      <c r="K156" s="60" t="s">
        <v>19</v>
      </c>
      <c r="L156" s="33">
        <f t="shared" si="8"/>
        <v>1426</v>
      </c>
      <c r="M156" s="64"/>
      <c r="O156" s="43"/>
      <c r="R156" s="43"/>
    </row>
    <row r="157" s="2" customFormat="1" customHeight="1" spans="1:18">
      <c r="A157" s="52"/>
      <c r="B157" s="53"/>
      <c r="C157" s="18">
        <v>155</v>
      </c>
      <c r="D157" s="54" t="s">
        <v>129</v>
      </c>
      <c r="E157" s="57">
        <v>1</v>
      </c>
      <c r="F157" s="57" t="s">
        <v>100</v>
      </c>
      <c r="G157" s="58">
        <v>985</v>
      </c>
      <c r="H157" s="57">
        <v>0</v>
      </c>
      <c r="I157" s="59">
        <v>1</v>
      </c>
      <c r="J157" s="36">
        <f t="shared" si="9"/>
        <v>985</v>
      </c>
      <c r="K157" s="61" t="s">
        <v>19</v>
      </c>
      <c r="L157" s="33">
        <f t="shared" si="8"/>
        <v>985</v>
      </c>
      <c r="M157" s="64"/>
      <c r="O157" s="43"/>
      <c r="R157" s="43"/>
    </row>
    <row r="158" s="2" customFormat="1" customHeight="1" spans="1:18">
      <c r="A158" s="52"/>
      <c r="B158" s="53"/>
      <c r="C158" s="18">
        <v>156</v>
      </c>
      <c r="D158" s="54" t="s">
        <v>129</v>
      </c>
      <c r="E158" s="57">
        <v>1</v>
      </c>
      <c r="F158" s="57" t="s">
        <v>100</v>
      </c>
      <c r="G158" s="58">
        <v>1206</v>
      </c>
      <c r="H158" s="57">
        <v>0</v>
      </c>
      <c r="I158" s="59">
        <v>1</v>
      </c>
      <c r="J158" s="36">
        <f t="shared" si="9"/>
        <v>1206</v>
      </c>
      <c r="K158" s="61" t="s">
        <v>19</v>
      </c>
      <c r="L158" s="33">
        <f t="shared" si="8"/>
        <v>1206</v>
      </c>
      <c r="M158" s="64"/>
      <c r="O158" s="43"/>
      <c r="R158" s="43"/>
    </row>
    <row r="159" s="2" customFormat="1" customHeight="1" spans="1:18">
      <c r="A159" s="52"/>
      <c r="B159" s="53"/>
      <c r="C159" s="18">
        <v>157</v>
      </c>
      <c r="D159" s="54" t="s">
        <v>129</v>
      </c>
      <c r="E159" s="57">
        <v>1</v>
      </c>
      <c r="F159" s="57" t="s">
        <v>100</v>
      </c>
      <c r="G159" s="58">
        <v>961</v>
      </c>
      <c r="H159" s="57">
        <v>0</v>
      </c>
      <c r="I159" s="59">
        <v>1</v>
      </c>
      <c r="J159" s="36">
        <f t="shared" si="9"/>
        <v>961</v>
      </c>
      <c r="K159" s="60" t="s">
        <v>19</v>
      </c>
      <c r="L159" s="33">
        <f t="shared" si="8"/>
        <v>961</v>
      </c>
      <c r="M159" s="64"/>
      <c r="O159" s="43"/>
      <c r="R159" s="43"/>
    </row>
    <row r="160" s="2" customFormat="1" customHeight="1" spans="1:18">
      <c r="A160" s="52"/>
      <c r="B160" s="53"/>
      <c r="C160" s="18">
        <v>158</v>
      </c>
      <c r="D160" s="54" t="s">
        <v>129</v>
      </c>
      <c r="E160" s="57">
        <v>1</v>
      </c>
      <c r="F160" s="57" t="s">
        <v>100</v>
      </c>
      <c r="G160" s="58">
        <v>1302</v>
      </c>
      <c r="H160" s="57">
        <v>0</v>
      </c>
      <c r="I160" s="59">
        <v>1</v>
      </c>
      <c r="J160" s="36">
        <f t="shared" si="9"/>
        <v>1302</v>
      </c>
      <c r="K160" s="60" t="s">
        <v>19</v>
      </c>
      <c r="L160" s="33">
        <f t="shared" si="8"/>
        <v>1302</v>
      </c>
      <c r="M160" s="67"/>
      <c r="O160" s="43"/>
      <c r="R160" s="43"/>
    </row>
    <row r="161" s="2" customFormat="1" customHeight="1" spans="3:18">
      <c r="C161" s="18">
        <v>159</v>
      </c>
      <c r="D161" s="65" t="s">
        <v>105</v>
      </c>
      <c r="E161" s="57">
        <v>1</v>
      </c>
      <c r="F161" s="59" t="s">
        <v>100</v>
      </c>
      <c r="G161" s="66">
        <v>1663</v>
      </c>
      <c r="H161" s="59">
        <v>0</v>
      </c>
      <c r="I161" s="59">
        <v>1</v>
      </c>
      <c r="J161" s="36">
        <f t="shared" si="9"/>
        <v>1663</v>
      </c>
      <c r="K161" s="60" t="s">
        <v>19</v>
      </c>
      <c r="L161" s="33">
        <f t="shared" si="8"/>
        <v>1663</v>
      </c>
      <c r="M161" s="68" t="s">
        <v>101</v>
      </c>
      <c r="O161" s="43"/>
      <c r="R161" s="43"/>
    </row>
    <row r="162" s="2" customFormat="1" customHeight="1" spans="3:18">
      <c r="C162" s="18">
        <v>160</v>
      </c>
      <c r="D162" s="65" t="s">
        <v>105</v>
      </c>
      <c r="E162" s="57">
        <v>1</v>
      </c>
      <c r="F162" s="59" t="s">
        <v>100</v>
      </c>
      <c r="G162" s="66">
        <v>1482</v>
      </c>
      <c r="H162" s="59">
        <v>0</v>
      </c>
      <c r="I162" s="59">
        <v>1</v>
      </c>
      <c r="J162" s="36">
        <f t="shared" si="9"/>
        <v>1482</v>
      </c>
      <c r="K162" s="60" t="s">
        <v>19</v>
      </c>
      <c r="L162" s="33">
        <f t="shared" si="8"/>
        <v>1482</v>
      </c>
      <c r="M162" s="64"/>
      <c r="O162" s="43"/>
      <c r="R162" s="43"/>
    </row>
    <row r="163" s="2" customFormat="1" customHeight="1" spans="3:18">
      <c r="C163" s="18">
        <v>161</v>
      </c>
      <c r="D163" s="65" t="s">
        <v>105</v>
      </c>
      <c r="E163" s="57">
        <v>1</v>
      </c>
      <c r="F163" s="59" t="s">
        <v>100</v>
      </c>
      <c r="G163" s="66">
        <v>1233</v>
      </c>
      <c r="H163" s="59">
        <v>0</v>
      </c>
      <c r="I163" s="59">
        <v>1</v>
      </c>
      <c r="J163" s="36">
        <f t="shared" si="9"/>
        <v>1233</v>
      </c>
      <c r="K163" s="60" t="s">
        <v>19</v>
      </c>
      <c r="L163" s="33">
        <f t="shared" si="8"/>
        <v>1233</v>
      </c>
      <c r="M163" s="64"/>
      <c r="O163" s="43"/>
      <c r="R163" s="43"/>
    </row>
    <row r="164" s="2" customFormat="1" customHeight="1" spans="3:18">
      <c r="C164" s="18">
        <v>162</v>
      </c>
      <c r="D164" s="65" t="s">
        <v>102</v>
      </c>
      <c r="E164" s="57">
        <v>1</v>
      </c>
      <c r="F164" s="59" t="s">
        <v>100</v>
      </c>
      <c r="G164" s="66">
        <v>1569</v>
      </c>
      <c r="H164" s="59">
        <v>0</v>
      </c>
      <c r="I164" s="59">
        <v>1</v>
      </c>
      <c r="J164" s="36">
        <f t="shared" si="9"/>
        <v>1569</v>
      </c>
      <c r="K164" s="60" t="s">
        <v>19</v>
      </c>
      <c r="L164" s="33">
        <f t="shared" si="8"/>
        <v>1569</v>
      </c>
      <c r="M164" s="64"/>
      <c r="O164" s="43"/>
      <c r="R164" s="43"/>
    </row>
    <row r="165" s="2" customFormat="1" customHeight="1" spans="3:18">
      <c r="C165" s="18">
        <v>163</v>
      </c>
      <c r="D165" s="65" t="s">
        <v>102</v>
      </c>
      <c r="E165" s="57">
        <v>1</v>
      </c>
      <c r="F165" s="59" t="s">
        <v>100</v>
      </c>
      <c r="G165" s="66">
        <v>1586</v>
      </c>
      <c r="H165" s="59">
        <v>0</v>
      </c>
      <c r="I165" s="59">
        <v>1</v>
      </c>
      <c r="J165" s="36">
        <f t="shared" si="9"/>
        <v>1586</v>
      </c>
      <c r="K165" s="60" t="s">
        <v>19</v>
      </c>
      <c r="L165" s="33">
        <f t="shared" si="8"/>
        <v>1586</v>
      </c>
      <c r="M165" s="64"/>
      <c r="O165" s="43"/>
      <c r="R165" s="43"/>
    </row>
    <row r="166" s="2" customFormat="1" customHeight="1" spans="3:18">
      <c r="C166" s="18">
        <v>164</v>
      </c>
      <c r="D166" s="65" t="s">
        <v>102</v>
      </c>
      <c r="E166" s="57">
        <v>1</v>
      </c>
      <c r="F166" s="59" t="s">
        <v>100</v>
      </c>
      <c r="G166" s="66">
        <v>721</v>
      </c>
      <c r="H166" s="59">
        <v>0</v>
      </c>
      <c r="I166" s="59">
        <v>1</v>
      </c>
      <c r="J166" s="36">
        <f t="shared" si="9"/>
        <v>721</v>
      </c>
      <c r="K166" s="60" t="s">
        <v>19</v>
      </c>
      <c r="L166" s="33">
        <f t="shared" si="8"/>
        <v>721</v>
      </c>
      <c r="M166" s="64"/>
      <c r="O166" s="43"/>
      <c r="R166" s="43"/>
    </row>
    <row r="167" s="2" customFormat="1" customHeight="1" spans="3:18">
      <c r="C167" s="18">
        <v>165</v>
      </c>
      <c r="D167" s="65" t="s">
        <v>103</v>
      </c>
      <c r="E167" s="57">
        <v>1</v>
      </c>
      <c r="F167" s="59" t="s">
        <v>100</v>
      </c>
      <c r="G167" s="66">
        <v>1520</v>
      </c>
      <c r="H167" s="59">
        <v>0</v>
      </c>
      <c r="I167" s="59">
        <v>1</v>
      </c>
      <c r="J167" s="36">
        <f t="shared" si="9"/>
        <v>1520</v>
      </c>
      <c r="K167" s="60" t="s">
        <v>19</v>
      </c>
      <c r="L167" s="33">
        <f t="shared" si="8"/>
        <v>1520</v>
      </c>
      <c r="M167" s="64"/>
      <c r="O167" s="43"/>
      <c r="R167" s="43"/>
    </row>
    <row r="168" s="2" customFormat="1" customHeight="1" spans="3:18">
      <c r="C168" s="18">
        <v>166</v>
      </c>
      <c r="D168" s="65" t="s">
        <v>103</v>
      </c>
      <c r="E168" s="57">
        <v>1</v>
      </c>
      <c r="F168" s="59" t="s">
        <v>100</v>
      </c>
      <c r="G168" s="66">
        <v>1390</v>
      </c>
      <c r="H168" s="59">
        <v>0</v>
      </c>
      <c r="I168" s="59">
        <v>1</v>
      </c>
      <c r="J168" s="36">
        <f t="shared" si="9"/>
        <v>1390</v>
      </c>
      <c r="K168" s="60" t="s">
        <v>19</v>
      </c>
      <c r="L168" s="33">
        <f t="shared" si="8"/>
        <v>1390</v>
      </c>
      <c r="M168" s="64"/>
      <c r="O168" s="43"/>
      <c r="R168" s="43"/>
    </row>
    <row r="169" s="2" customFormat="1" customHeight="1" spans="3:18">
      <c r="C169" s="18">
        <v>167</v>
      </c>
      <c r="D169" s="65" t="s">
        <v>103</v>
      </c>
      <c r="E169" s="57">
        <v>1</v>
      </c>
      <c r="F169" s="59" t="s">
        <v>100</v>
      </c>
      <c r="G169" s="66">
        <v>1570</v>
      </c>
      <c r="H169" s="59">
        <v>0</v>
      </c>
      <c r="I169" s="59">
        <v>1</v>
      </c>
      <c r="J169" s="36">
        <f t="shared" si="9"/>
        <v>1570</v>
      </c>
      <c r="K169" s="60" t="s">
        <v>19</v>
      </c>
      <c r="L169" s="33">
        <f t="shared" si="8"/>
        <v>1570</v>
      </c>
      <c r="M169" s="64"/>
      <c r="O169" s="43"/>
      <c r="R169" s="43"/>
    </row>
    <row r="170" s="2" customFormat="1" customHeight="1" spans="3:18">
      <c r="C170" s="18">
        <v>168</v>
      </c>
      <c r="D170" s="65" t="s">
        <v>109</v>
      </c>
      <c r="E170" s="57">
        <v>1</v>
      </c>
      <c r="F170" s="59" t="s">
        <v>100</v>
      </c>
      <c r="G170" s="66">
        <v>1304</v>
      </c>
      <c r="H170" s="59">
        <v>0</v>
      </c>
      <c r="I170" s="59">
        <v>1</v>
      </c>
      <c r="J170" s="36">
        <f t="shared" si="9"/>
        <v>1304</v>
      </c>
      <c r="K170" s="60" t="s">
        <v>19</v>
      </c>
      <c r="L170" s="33">
        <f t="shared" si="8"/>
        <v>1304</v>
      </c>
      <c r="M170" s="64"/>
      <c r="O170" s="43"/>
      <c r="R170" s="43"/>
    </row>
    <row r="171" s="2" customFormat="1" customHeight="1" spans="3:18">
      <c r="C171" s="18">
        <v>169</v>
      </c>
      <c r="D171" s="65" t="s">
        <v>109</v>
      </c>
      <c r="E171" s="57">
        <v>1</v>
      </c>
      <c r="F171" s="59" t="s">
        <v>100</v>
      </c>
      <c r="G171" s="66">
        <v>1739</v>
      </c>
      <c r="H171" s="59">
        <v>0</v>
      </c>
      <c r="I171" s="59">
        <v>1</v>
      </c>
      <c r="J171" s="36">
        <f t="shared" si="9"/>
        <v>1739</v>
      </c>
      <c r="K171" s="60" t="s">
        <v>19</v>
      </c>
      <c r="L171" s="33">
        <f t="shared" si="8"/>
        <v>1739</v>
      </c>
      <c r="M171" s="64"/>
      <c r="O171" s="43"/>
      <c r="R171" s="43"/>
    </row>
    <row r="172" s="2" customFormat="1" customHeight="1" spans="3:18">
      <c r="C172" s="18">
        <v>170</v>
      </c>
      <c r="D172" s="65" t="s">
        <v>107</v>
      </c>
      <c r="E172" s="57">
        <v>1</v>
      </c>
      <c r="F172" s="59" t="s">
        <v>100</v>
      </c>
      <c r="G172" s="66">
        <v>1385</v>
      </c>
      <c r="H172" s="59">
        <v>0</v>
      </c>
      <c r="I172" s="59">
        <v>1</v>
      </c>
      <c r="J172" s="36">
        <f t="shared" si="9"/>
        <v>1385</v>
      </c>
      <c r="K172" s="61" t="s">
        <v>19</v>
      </c>
      <c r="L172" s="33">
        <f t="shared" si="8"/>
        <v>1385</v>
      </c>
      <c r="M172" s="64"/>
      <c r="O172" s="43"/>
      <c r="R172" s="43"/>
    </row>
    <row r="173" s="2" customFormat="1" customHeight="1" spans="3:18">
      <c r="C173" s="18">
        <v>171</v>
      </c>
      <c r="D173" s="65" t="s">
        <v>107</v>
      </c>
      <c r="E173" s="57">
        <v>1</v>
      </c>
      <c r="F173" s="59" t="s">
        <v>100</v>
      </c>
      <c r="G173" s="66">
        <v>1566</v>
      </c>
      <c r="H173" s="59">
        <v>0</v>
      </c>
      <c r="I173" s="59">
        <v>1</v>
      </c>
      <c r="J173" s="36">
        <f t="shared" si="9"/>
        <v>1566</v>
      </c>
      <c r="K173" s="61" t="s">
        <v>19</v>
      </c>
      <c r="L173" s="33">
        <f t="shared" si="8"/>
        <v>1566</v>
      </c>
      <c r="M173" s="64"/>
      <c r="O173" s="43"/>
      <c r="R173" s="43"/>
    </row>
    <row r="174" s="2" customFormat="1" customHeight="1" spans="3:18">
      <c r="C174" s="18">
        <v>172</v>
      </c>
      <c r="D174" s="65" t="s">
        <v>107</v>
      </c>
      <c r="E174" s="57">
        <v>1</v>
      </c>
      <c r="F174" s="59" t="s">
        <v>100</v>
      </c>
      <c r="G174" s="66">
        <v>1558</v>
      </c>
      <c r="H174" s="59">
        <v>0</v>
      </c>
      <c r="I174" s="59">
        <v>1</v>
      </c>
      <c r="J174" s="36">
        <f t="shared" si="9"/>
        <v>1558</v>
      </c>
      <c r="K174" s="60" t="s">
        <v>19</v>
      </c>
      <c r="L174" s="33">
        <f t="shared" si="8"/>
        <v>1558</v>
      </c>
      <c r="M174" s="64"/>
      <c r="O174" s="43"/>
      <c r="R174" s="43"/>
    </row>
    <row r="175" s="2" customFormat="1" customHeight="1" spans="3:18">
      <c r="C175" s="18">
        <v>173</v>
      </c>
      <c r="D175" s="65" t="s">
        <v>106</v>
      </c>
      <c r="E175" s="57">
        <v>1</v>
      </c>
      <c r="F175" s="59" t="s">
        <v>100</v>
      </c>
      <c r="G175" s="66">
        <v>1310</v>
      </c>
      <c r="H175" s="59">
        <v>0</v>
      </c>
      <c r="I175" s="59">
        <v>1</v>
      </c>
      <c r="J175" s="36">
        <f t="shared" si="9"/>
        <v>1310</v>
      </c>
      <c r="K175" s="60" t="s">
        <v>19</v>
      </c>
      <c r="L175" s="33">
        <f t="shared" si="8"/>
        <v>1310</v>
      </c>
      <c r="M175" s="64"/>
      <c r="O175" s="43"/>
      <c r="R175" s="46"/>
    </row>
    <row r="176" s="2" customFormat="1" customHeight="1" spans="3:18">
      <c r="C176" s="18">
        <v>174</v>
      </c>
      <c r="D176" s="65" t="s">
        <v>106</v>
      </c>
      <c r="E176" s="57">
        <v>1</v>
      </c>
      <c r="F176" s="59" t="s">
        <v>100</v>
      </c>
      <c r="G176" s="66">
        <v>1220</v>
      </c>
      <c r="H176" s="59">
        <v>0</v>
      </c>
      <c r="I176" s="59">
        <v>1</v>
      </c>
      <c r="J176" s="36">
        <f t="shared" si="9"/>
        <v>1220</v>
      </c>
      <c r="K176" s="60" t="s">
        <v>19</v>
      </c>
      <c r="L176" s="33">
        <f t="shared" si="8"/>
        <v>1220</v>
      </c>
      <c r="M176" s="64"/>
      <c r="O176" s="43"/>
      <c r="R176" s="46"/>
    </row>
    <row r="177" s="2" customFormat="1" customHeight="1" spans="3:18">
      <c r="C177" s="18">
        <v>175</v>
      </c>
      <c r="D177" s="65" t="s">
        <v>106</v>
      </c>
      <c r="E177" s="57">
        <v>1</v>
      </c>
      <c r="F177" s="59" t="s">
        <v>100</v>
      </c>
      <c r="G177" s="66">
        <v>836</v>
      </c>
      <c r="H177" s="59">
        <v>0</v>
      </c>
      <c r="I177" s="59">
        <v>1</v>
      </c>
      <c r="J177" s="36">
        <f t="shared" si="9"/>
        <v>836</v>
      </c>
      <c r="K177" s="60" t="s">
        <v>19</v>
      </c>
      <c r="L177" s="33">
        <f t="shared" si="8"/>
        <v>836</v>
      </c>
      <c r="M177" s="64"/>
      <c r="O177" s="43"/>
      <c r="R177" s="46"/>
    </row>
    <row r="178" s="2" customFormat="1" customHeight="1" spans="3:18">
      <c r="C178" s="18">
        <v>176</v>
      </c>
      <c r="D178" s="65" t="s">
        <v>99</v>
      </c>
      <c r="E178" s="57">
        <v>1</v>
      </c>
      <c r="F178" s="59" t="s">
        <v>100</v>
      </c>
      <c r="G178" s="66">
        <v>1478</v>
      </c>
      <c r="H178" s="59">
        <v>0</v>
      </c>
      <c r="I178" s="59">
        <v>1</v>
      </c>
      <c r="J178" s="36">
        <f t="shared" si="9"/>
        <v>1478</v>
      </c>
      <c r="K178" s="60" t="s">
        <v>19</v>
      </c>
      <c r="L178" s="33">
        <f t="shared" si="8"/>
        <v>1478</v>
      </c>
      <c r="M178" s="64"/>
      <c r="O178" s="43"/>
      <c r="R178" s="46"/>
    </row>
    <row r="179" s="2" customFormat="1" customHeight="1" spans="3:18">
      <c r="C179" s="18">
        <v>177</v>
      </c>
      <c r="D179" s="65" t="s">
        <v>99</v>
      </c>
      <c r="E179" s="57">
        <v>1</v>
      </c>
      <c r="F179" s="59" t="s">
        <v>100</v>
      </c>
      <c r="G179" s="66">
        <v>1483</v>
      </c>
      <c r="H179" s="59">
        <v>0</v>
      </c>
      <c r="I179" s="59">
        <v>1</v>
      </c>
      <c r="J179" s="36">
        <f t="shared" si="9"/>
        <v>1483</v>
      </c>
      <c r="K179" s="60" t="s">
        <v>19</v>
      </c>
      <c r="L179" s="33">
        <f t="shared" si="8"/>
        <v>1483</v>
      </c>
      <c r="M179" s="64"/>
      <c r="O179" s="43"/>
      <c r="R179" s="46"/>
    </row>
    <row r="180" s="2" customFormat="1" customHeight="1" spans="3:18">
      <c r="C180" s="18">
        <v>178</v>
      </c>
      <c r="D180" s="65" t="s">
        <v>99</v>
      </c>
      <c r="E180" s="57">
        <v>1</v>
      </c>
      <c r="F180" s="59" t="s">
        <v>100</v>
      </c>
      <c r="G180" s="66">
        <v>1394</v>
      </c>
      <c r="H180" s="59">
        <v>0</v>
      </c>
      <c r="I180" s="59">
        <v>1</v>
      </c>
      <c r="J180" s="36">
        <f t="shared" si="9"/>
        <v>1394</v>
      </c>
      <c r="K180" s="60" t="s">
        <v>19</v>
      </c>
      <c r="L180" s="33">
        <f t="shared" si="8"/>
        <v>1394</v>
      </c>
      <c r="M180" s="64"/>
      <c r="O180" s="43"/>
      <c r="R180" s="46"/>
    </row>
    <row r="181" s="2" customFormat="1" customHeight="1" spans="3:18">
      <c r="C181" s="18">
        <v>179</v>
      </c>
      <c r="D181" s="65" t="s">
        <v>108</v>
      </c>
      <c r="E181" s="57">
        <v>1</v>
      </c>
      <c r="F181" s="59" t="s">
        <v>100</v>
      </c>
      <c r="G181" s="66">
        <v>2050</v>
      </c>
      <c r="H181" s="59">
        <v>0</v>
      </c>
      <c r="I181" s="59">
        <v>1</v>
      </c>
      <c r="J181" s="36">
        <f t="shared" si="9"/>
        <v>2050</v>
      </c>
      <c r="K181" s="60" t="s">
        <v>19</v>
      </c>
      <c r="L181" s="33">
        <f t="shared" si="8"/>
        <v>2050</v>
      </c>
      <c r="M181" s="64"/>
      <c r="O181" s="43"/>
      <c r="R181" s="46"/>
    </row>
    <row r="182" s="2" customFormat="1" customHeight="1" spans="3:18">
      <c r="C182" s="18">
        <v>180</v>
      </c>
      <c r="D182" s="65" t="s">
        <v>108</v>
      </c>
      <c r="E182" s="57">
        <v>1</v>
      </c>
      <c r="F182" s="59" t="s">
        <v>100</v>
      </c>
      <c r="G182" s="66">
        <v>2055</v>
      </c>
      <c r="H182" s="59">
        <v>0</v>
      </c>
      <c r="I182" s="59">
        <v>1</v>
      </c>
      <c r="J182" s="36">
        <f t="shared" si="9"/>
        <v>2055</v>
      </c>
      <c r="K182" s="60" t="s">
        <v>19</v>
      </c>
      <c r="L182" s="33">
        <f t="shared" si="8"/>
        <v>2055</v>
      </c>
      <c r="M182" s="64"/>
      <c r="O182" s="43"/>
      <c r="R182" s="46"/>
    </row>
    <row r="183" s="2" customFormat="1" customHeight="1" spans="3:18">
      <c r="C183" s="18">
        <v>181</v>
      </c>
      <c r="D183" s="65" t="s">
        <v>104</v>
      </c>
      <c r="E183" s="57">
        <v>1</v>
      </c>
      <c r="F183" s="59" t="s">
        <v>100</v>
      </c>
      <c r="G183" s="66">
        <v>1160</v>
      </c>
      <c r="H183" s="59">
        <v>0</v>
      </c>
      <c r="I183" s="59">
        <v>1</v>
      </c>
      <c r="J183" s="36">
        <f t="shared" si="9"/>
        <v>1160</v>
      </c>
      <c r="K183" s="60" t="s">
        <v>19</v>
      </c>
      <c r="L183" s="33">
        <f t="shared" si="8"/>
        <v>1160</v>
      </c>
      <c r="M183" s="64"/>
      <c r="O183" s="43"/>
      <c r="R183" s="46"/>
    </row>
    <row r="184" s="2" customFormat="1" customHeight="1" spans="3:18">
      <c r="C184" s="18">
        <v>182</v>
      </c>
      <c r="D184" s="65" t="s">
        <v>104</v>
      </c>
      <c r="E184" s="57">
        <v>1</v>
      </c>
      <c r="F184" s="59" t="s">
        <v>100</v>
      </c>
      <c r="G184" s="66">
        <v>1545</v>
      </c>
      <c r="H184" s="59">
        <v>0</v>
      </c>
      <c r="I184" s="59">
        <v>1</v>
      </c>
      <c r="J184" s="36">
        <f t="shared" si="9"/>
        <v>1545</v>
      </c>
      <c r="K184" s="60" t="s">
        <v>19</v>
      </c>
      <c r="L184" s="33">
        <f t="shared" si="8"/>
        <v>1545</v>
      </c>
      <c r="M184" s="64"/>
      <c r="O184" s="43"/>
      <c r="R184" s="46"/>
    </row>
    <row r="185" s="2" customFormat="1" customHeight="1" spans="3:18">
      <c r="C185" s="18">
        <v>183</v>
      </c>
      <c r="D185" s="65" t="s">
        <v>104</v>
      </c>
      <c r="E185" s="57">
        <v>1</v>
      </c>
      <c r="F185" s="59" t="s">
        <v>100</v>
      </c>
      <c r="G185" s="66">
        <v>1660</v>
      </c>
      <c r="H185" s="59">
        <v>0</v>
      </c>
      <c r="I185" s="59">
        <v>1</v>
      </c>
      <c r="J185" s="36">
        <f t="shared" si="9"/>
        <v>1660</v>
      </c>
      <c r="K185" s="60" t="s">
        <v>19</v>
      </c>
      <c r="L185" s="33">
        <f t="shared" si="8"/>
        <v>1660</v>
      </c>
      <c r="M185" s="64"/>
      <c r="O185" s="43"/>
      <c r="R185" s="46"/>
    </row>
    <row r="186" s="2" customFormat="1" customHeight="1" spans="3:18">
      <c r="C186" s="18">
        <v>184</v>
      </c>
      <c r="D186" s="65" t="s">
        <v>109</v>
      </c>
      <c r="E186" s="57">
        <v>1</v>
      </c>
      <c r="F186" s="59" t="s">
        <v>100</v>
      </c>
      <c r="G186" s="66">
        <v>430</v>
      </c>
      <c r="H186" s="59">
        <v>0</v>
      </c>
      <c r="I186" s="59">
        <v>1</v>
      </c>
      <c r="J186" s="36">
        <f t="shared" ref="J186:J215" si="10">G186+H186</f>
        <v>430</v>
      </c>
      <c r="K186" s="60" t="s">
        <v>19</v>
      </c>
      <c r="L186" s="33">
        <f t="shared" si="8"/>
        <v>430</v>
      </c>
      <c r="M186" s="64"/>
      <c r="O186" s="43"/>
      <c r="R186" s="46"/>
    </row>
    <row r="187" s="2" customFormat="1" customHeight="1" spans="3:18">
      <c r="C187" s="18">
        <v>185</v>
      </c>
      <c r="D187" s="65" t="s">
        <v>124</v>
      </c>
      <c r="E187" s="57">
        <v>1</v>
      </c>
      <c r="F187" s="59" t="s">
        <v>100</v>
      </c>
      <c r="G187" s="66">
        <v>780</v>
      </c>
      <c r="H187" s="59">
        <v>0</v>
      </c>
      <c r="I187" s="59">
        <v>1</v>
      </c>
      <c r="J187" s="36">
        <f t="shared" si="10"/>
        <v>780</v>
      </c>
      <c r="K187" s="61" t="s">
        <v>19</v>
      </c>
      <c r="L187" s="33">
        <f t="shared" si="8"/>
        <v>780</v>
      </c>
      <c r="M187" s="64"/>
      <c r="O187" s="43"/>
      <c r="R187" s="46"/>
    </row>
    <row r="188" s="2" customFormat="1" customHeight="1" spans="3:18">
      <c r="C188" s="18">
        <v>186</v>
      </c>
      <c r="D188" s="65" t="s">
        <v>125</v>
      </c>
      <c r="E188" s="57">
        <v>1</v>
      </c>
      <c r="F188" s="59" t="s">
        <v>100</v>
      </c>
      <c r="G188" s="66">
        <v>1986</v>
      </c>
      <c r="H188" s="59">
        <v>0</v>
      </c>
      <c r="I188" s="59">
        <v>1</v>
      </c>
      <c r="J188" s="36">
        <f t="shared" si="10"/>
        <v>1986</v>
      </c>
      <c r="K188" s="61" t="s">
        <v>19</v>
      </c>
      <c r="L188" s="33">
        <f t="shared" si="8"/>
        <v>1986</v>
      </c>
      <c r="M188" s="64"/>
      <c r="O188" s="43"/>
      <c r="R188" s="46"/>
    </row>
    <row r="189" s="2" customFormat="1" customHeight="1" spans="3:18">
      <c r="C189" s="18">
        <v>187</v>
      </c>
      <c r="D189" s="65" t="s">
        <v>125</v>
      </c>
      <c r="E189" s="57">
        <v>1</v>
      </c>
      <c r="F189" s="59" t="s">
        <v>100</v>
      </c>
      <c r="G189" s="66">
        <v>1995</v>
      </c>
      <c r="H189" s="59">
        <v>0</v>
      </c>
      <c r="I189" s="59">
        <v>1</v>
      </c>
      <c r="J189" s="36">
        <f t="shared" si="10"/>
        <v>1995</v>
      </c>
      <c r="K189" s="60" t="s">
        <v>19</v>
      </c>
      <c r="L189" s="33">
        <f t="shared" si="8"/>
        <v>1995</v>
      </c>
      <c r="M189" s="64"/>
      <c r="O189" s="43"/>
      <c r="R189" s="46"/>
    </row>
    <row r="190" s="2" customFormat="1" customHeight="1" spans="3:18">
      <c r="C190" s="18">
        <v>188</v>
      </c>
      <c r="D190" s="65" t="s">
        <v>125</v>
      </c>
      <c r="E190" s="57">
        <v>1</v>
      </c>
      <c r="F190" s="59" t="s">
        <v>100</v>
      </c>
      <c r="G190" s="66">
        <v>2082</v>
      </c>
      <c r="H190" s="59">
        <v>0</v>
      </c>
      <c r="I190" s="59">
        <v>1</v>
      </c>
      <c r="J190" s="36">
        <f t="shared" si="10"/>
        <v>2082</v>
      </c>
      <c r="K190" s="60" t="s">
        <v>19</v>
      </c>
      <c r="L190" s="33">
        <f t="shared" si="8"/>
        <v>2082</v>
      </c>
      <c r="M190" s="64"/>
      <c r="O190" s="43"/>
      <c r="R190" s="46"/>
    </row>
    <row r="191" s="2" customFormat="1" customHeight="1" spans="3:18">
      <c r="C191" s="18">
        <v>189</v>
      </c>
      <c r="D191" s="65" t="s">
        <v>129</v>
      </c>
      <c r="E191" s="57">
        <v>1</v>
      </c>
      <c r="F191" s="59" t="s">
        <v>100</v>
      </c>
      <c r="G191" s="66">
        <v>1408</v>
      </c>
      <c r="H191" s="59">
        <v>0</v>
      </c>
      <c r="I191" s="59">
        <v>1</v>
      </c>
      <c r="J191" s="36">
        <f t="shared" si="10"/>
        <v>1408</v>
      </c>
      <c r="K191" s="60" t="s">
        <v>19</v>
      </c>
      <c r="L191" s="33">
        <f t="shared" si="8"/>
        <v>1408</v>
      </c>
      <c r="M191" s="64"/>
      <c r="O191" s="43"/>
      <c r="R191" s="46"/>
    </row>
    <row r="192" s="2" customFormat="1" customHeight="1" spans="3:18">
      <c r="C192" s="18">
        <v>190</v>
      </c>
      <c r="D192" s="65" t="s">
        <v>129</v>
      </c>
      <c r="E192" s="57">
        <v>1</v>
      </c>
      <c r="F192" s="59" t="s">
        <v>100</v>
      </c>
      <c r="G192" s="66">
        <v>1345</v>
      </c>
      <c r="H192" s="59">
        <v>0</v>
      </c>
      <c r="I192" s="59">
        <v>1</v>
      </c>
      <c r="J192" s="36">
        <f t="shared" si="10"/>
        <v>1345</v>
      </c>
      <c r="K192" s="60" t="s">
        <v>19</v>
      </c>
      <c r="L192" s="33">
        <f t="shared" si="8"/>
        <v>1345</v>
      </c>
      <c r="M192" s="64"/>
      <c r="O192" s="43"/>
      <c r="R192" s="46"/>
    </row>
    <row r="193" s="2" customFormat="1" customHeight="1" spans="3:18">
      <c r="C193" s="18">
        <v>191</v>
      </c>
      <c r="D193" s="65" t="s">
        <v>129</v>
      </c>
      <c r="E193" s="57">
        <v>1</v>
      </c>
      <c r="F193" s="59" t="s">
        <v>100</v>
      </c>
      <c r="G193" s="66">
        <v>1101</v>
      </c>
      <c r="H193" s="59">
        <v>0</v>
      </c>
      <c r="I193" s="59">
        <v>1</v>
      </c>
      <c r="J193" s="36">
        <f t="shared" si="10"/>
        <v>1101</v>
      </c>
      <c r="K193" s="60" t="s">
        <v>19</v>
      </c>
      <c r="L193" s="33">
        <f t="shared" si="8"/>
        <v>1101</v>
      </c>
      <c r="M193" s="64"/>
      <c r="O193" s="43"/>
      <c r="R193" s="46"/>
    </row>
    <row r="194" s="2" customFormat="1" customHeight="1" spans="3:18">
      <c r="C194" s="18">
        <v>192</v>
      </c>
      <c r="D194" s="65" t="s">
        <v>129</v>
      </c>
      <c r="E194" s="57">
        <v>1</v>
      </c>
      <c r="F194" s="59" t="s">
        <v>100</v>
      </c>
      <c r="G194" s="66">
        <v>1037</v>
      </c>
      <c r="H194" s="59">
        <v>0</v>
      </c>
      <c r="I194" s="59">
        <v>1</v>
      </c>
      <c r="J194" s="36">
        <f t="shared" si="10"/>
        <v>1037</v>
      </c>
      <c r="K194" s="60" t="s">
        <v>19</v>
      </c>
      <c r="L194" s="33">
        <f t="shared" si="8"/>
        <v>1037</v>
      </c>
      <c r="M194" s="64"/>
      <c r="O194" s="43"/>
      <c r="R194" s="46"/>
    </row>
    <row r="195" s="2" customFormat="1" customHeight="1" spans="3:18">
      <c r="C195" s="18">
        <v>193</v>
      </c>
      <c r="D195" s="65" t="s">
        <v>126</v>
      </c>
      <c r="E195" s="57">
        <v>1</v>
      </c>
      <c r="F195" s="59" t="s">
        <v>100</v>
      </c>
      <c r="G195" s="66">
        <v>1985</v>
      </c>
      <c r="H195" s="59">
        <v>0</v>
      </c>
      <c r="I195" s="59">
        <v>1</v>
      </c>
      <c r="J195" s="36">
        <f t="shared" si="10"/>
        <v>1985</v>
      </c>
      <c r="K195" s="60" t="s">
        <v>19</v>
      </c>
      <c r="L195" s="33">
        <f t="shared" si="8"/>
        <v>1985</v>
      </c>
      <c r="M195" s="64"/>
      <c r="O195" s="43"/>
      <c r="R195" s="46"/>
    </row>
    <row r="196" s="2" customFormat="1" customHeight="1" spans="3:18">
      <c r="C196" s="18">
        <v>194</v>
      </c>
      <c r="D196" s="65" t="s">
        <v>126</v>
      </c>
      <c r="E196" s="57">
        <v>1</v>
      </c>
      <c r="F196" s="59" t="s">
        <v>100</v>
      </c>
      <c r="G196" s="66">
        <v>1896</v>
      </c>
      <c r="H196" s="59">
        <v>0</v>
      </c>
      <c r="I196" s="59">
        <v>1</v>
      </c>
      <c r="J196" s="36">
        <f t="shared" si="10"/>
        <v>1896</v>
      </c>
      <c r="K196" s="60" t="s">
        <v>19</v>
      </c>
      <c r="L196" s="33">
        <f t="shared" si="8"/>
        <v>1896</v>
      </c>
      <c r="M196" s="64"/>
      <c r="O196" s="43"/>
      <c r="R196" s="46"/>
    </row>
    <row r="197" customHeight="1" spans="3:18">
      <c r="C197" s="18">
        <v>195</v>
      </c>
      <c r="D197" s="65" t="s">
        <v>126</v>
      </c>
      <c r="E197" s="57">
        <v>1</v>
      </c>
      <c r="F197" s="59" t="s">
        <v>100</v>
      </c>
      <c r="G197" s="66">
        <v>1996</v>
      </c>
      <c r="H197" s="59">
        <v>0</v>
      </c>
      <c r="I197" s="59">
        <v>1</v>
      </c>
      <c r="J197" s="36">
        <f t="shared" si="10"/>
        <v>1996</v>
      </c>
      <c r="K197" s="60" t="s">
        <v>19</v>
      </c>
      <c r="L197" s="33">
        <f t="shared" si="8"/>
        <v>1996</v>
      </c>
      <c r="M197" s="64"/>
      <c r="R197" s="46"/>
    </row>
    <row r="198" customHeight="1" spans="3:18">
      <c r="C198" s="18">
        <v>196</v>
      </c>
      <c r="D198" s="65" t="s">
        <v>126</v>
      </c>
      <c r="E198" s="57">
        <v>1</v>
      </c>
      <c r="F198" s="59" t="s">
        <v>100</v>
      </c>
      <c r="G198" s="66">
        <v>1652</v>
      </c>
      <c r="H198" s="59">
        <v>0</v>
      </c>
      <c r="I198" s="59">
        <v>1</v>
      </c>
      <c r="J198" s="36">
        <f t="shared" si="10"/>
        <v>1652</v>
      </c>
      <c r="K198" s="60" t="s">
        <v>19</v>
      </c>
      <c r="L198" s="33">
        <f>J198</f>
        <v>1652</v>
      </c>
      <c r="M198" s="64"/>
      <c r="R198" s="46"/>
    </row>
    <row r="199" customHeight="1" spans="3:18">
      <c r="C199" s="18">
        <v>197</v>
      </c>
      <c r="D199" s="65" t="s">
        <v>126</v>
      </c>
      <c r="E199" s="57">
        <v>1</v>
      </c>
      <c r="F199" s="59" t="s">
        <v>100</v>
      </c>
      <c r="G199" s="66">
        <v>1720</v>
      </c>
      <c r="H199" s="59">
        <v>0</v>
      </c>
      <c r="I199" s="59">
        <v>1</v>
      </c>
      <c r="J199" s="36">
        <f t="shared" si="10"/>
        <v>1720</v>
      </c>
      <c r="K199" s="60" t="s">
        <v>19</v>
      </c>
      <c r="L199" s="33">
        <f>J199</f>
        <v>1720</v>
      </c>
      <c r="M199" s="64"/>
      <c r="R199" s="46"/>
    </row>
    <row r="200" customHeight="1" spans="3:18">
      <c r="C200" s="18">
        <v>198</v>
      </c>
      <c r="D200" s="65" t="s">
        <v>126</v>
      </c>
      <c r="E200" s="57">
        <v>1</v>
      </c>
      <c r="F200" s="59" t="s">
        <v>100</v>
      </c>
      <c r="G200" s="66">
        <v>1082</v>
      </c>
      <c r="H200" s="59">
        <v>0</v>
      </c>
      <c r="I200" s="59">
        <v>1</v>
      </c>
      <c r="J200" s="36">
        <f t="shared" si="10"/>
        <v>1082</v>
      </c>
      <c r="K200" s="60" t="s">
        <v>19</v>
      </c>
      <c r="L200" s="33">
        <f>J200</f>
        <v>1082</v>
      </c>
      <c r="M200" s="64"/>
      <c r="R200" s="46"/>
    </row>
    <row r="201" customHeight="1" spans="3:18">
      <c r="C201" s="18">
        <v>199</v>
      </c>
      <c r="D201" s="65" t="s">
        <v>127</v>
      </c>
      <c r="E201" s="57">
        <v>1</v>
      </c>
      <c r="F201" s="59" t="s">
        <v>100</v>
      </c>
      <c r="G201" s="66">
        <v>1130</v>
      </c>
      <c r="H201" s="59">
        <v>0</v>
      </c>
      <c r="I201" s="59">
        <v>1</v>
      </c>
      <c r="J201" s="36">
        <f t="shared" si="10"/>
        <v>1130</v>
      </c>
      <c r="K201" s="60" t="s">
        <v>19</v>
      </c>
      <c r="L201" s="33">
        <f>J201</f>
        <v>1130</v>
      </c>
      <c r="M201" s="64"/>
      <c r="R201" s="46"/>
    </row>
    <row r="202" customHeight="1" spans="3:18">
      <c r="C202" s="18">
        <v>200</v>
      </c>
      <c r="D202" s="65" t="s">
        <v>127</v>
      </c>
      <c r="E202" s="57">
        <v>1</v>
      </c>
      <c r="F202" s="59" t="s">
        <v>100</v>
      </c>
      <c r="G202" s="66">
        <v>1450</v>
      </c>
      <c r="H202" s="59">
        <v>0</v>
      </c>
      <c r="I202" s="59">
        <v>1</v>
      </c>
      <c r="J202" s="36">
        <f t="shared" si="10"/>
        <v>1450</v>
      </c>
      <c r="K202" s="61" t="s">
        <v>19</v>
      </c>
      <c r="L202" s="33">
        <f>J202</f>
        <v>1450</v>
      </c>
      <c r="M202" s="64"/>
      <c r="R202" s="46"/>
    </row>
    <row r="203" customHeight="1" spans="3:18">
      <c r="C203" s="18">
        <v>201</v>
      </c>
      <c r="D203" s="65" t="s">
        <v>128</v>
      </c>
      <c r="E203" s="57">
        <v>1</v>
      </c>
      <c r="F203" s="59" t="s">
        <v>100</v>
      </c>
      <c r="G203" s="66">
        <v>1488</v>
      </c>
      <c r="H203" s="59">
        <v>0</v>
      </c>
      <c r="I203" s="59">
        <v>1</v>
      </c>
      <c r="J203" s="36">
        <f t="shared" si="10"/>
        <v>1488</v>
      </c>
      <c r="K203" s="61" t="s">
        <v>19</v>
      </c>
      <c r="L203" s="33">
        <f>J203</f>
        <v>1488</v>
      </c>
      <c r="M203" s="64"/>
      <c r="R203" s="46"/>
    </row>
    <row r="204" customHeight="1" spans="3:18">
      <c r="C204" s="18">
        <v>202</v>
      </c>
      <c r="D204" s="65" t="s">
        <v>128</v>
      </c>
      <c r="E204" s="57">
        <v>1</v>
      </c>
      <c r="F204" s="59" t="s">
        <v>100</v>
      </c>
      <c r="G204" s="66">
        <v>1476</v>
      </c>
      <c r="H204" s="59">
        <v>0</v>
      </c>
      <c r="I204" s="59">
        <v>1</v>
      </c>
      <c r="J204" s="36">
        <f t="shared" si="10"/>
        <v>1476</v>
      </c>
      <c r="K204" s="60" t="s">
        <v>19</v>
      </c>
      <c r="L204" s="33">
        <f>J204</f>
        <v>1476</v>
      </c>
      <c r="M204" s="64"/>
      <c r="R204" s="46"/>
    </row>
    <row r="205" customHeight="1" spans="3:18">
      <c r="C205" s="18">
        <v>203</v>
      </c>
      <c r="D205" s="65" t="s">
        <v>128</v>
      </c>
      <c r="E205" s="57">
        <v>1</v>
      </c>
      <c r="F205" s="59" t="s">
        <v>100</v>
      </c>
      <c r="G205" s="66">
        <v>1896</v>
      </c>
      <c r="H205" s="59">
        <v>0</v>
      </c>
      <c r="I205" s="59">
        <v>1</v>
      </c>
      <c r="J205" s="36">
        <f t="shared" si="10"/>
        <v>1896</v>
      </c>
      <c r="K205" s="60" t="s">
        <v>19</v>
      </c>
      <c r="L205" s="33">
        <f>J205</f>
        <v>1896</v>
      </c>
      <c r="M205" s="64"/>
      <c r="R205" s="46"/>
    </row>
    <row r="206" customHeight="1" spans="3:18">
      <c r="C206" s="18">
        <v>204</v>
      </c>
      <c r="D206" s="65" t="s">
        <v>128</v>
      </c>
      <c r="E206" s="57">
        <v>1</v>
      </c>
      <c r="F206" s="59" t="s">
        <v>100</v>
      </c>
      <c r="G206" s="66">
        <v>2140</v>
      </c>
      <c r="H206" s="59">
        <v>0</v>
      </c>
      <c r="I206" s="59">
        <v>1</v>
      </c>
      <c r="J206" s="36">
        <f t="shared" si="10"/>
        <v>2140</v>
      </c>
      <c r="K206" s="60" t="s">
        <v>19</v>
      </c>
      <c r="L206" s="33">
        <f>J206</f>
        <v>2140</v>
      </c>
      <c r="M206" s="64"/>
      <c r="R206" s="46"/>
    </row>
    <row r="207" customHeight="1" spans="3:18">
      <c r="C207" s="18">
        <v>205</v>
      </c>
      <c r="D207" s="65" t="s">
        <v>123</v>
      </c>
      <c r="E207" s="57">
        <v>1</v>
      </c>
      <c r="F207" s="59" t="s">
        <v>100</v>
      </c>
      <c r="G207" s="66">
        <v>281.25</v>
      </c>
      <c r="H207" s="59">
        <v>0</v>
      </c>
      <c r="I207" s="59">
        <v>1</v>
      </c>
      <c r="J207" s="36">
        <f t="shared" si="10"/>
        <v>281.25</v>
      </c>
      <c r="K207" s="60" t="s">
        <v>19</v>
      </c>
      <c r="L207" s="33">
        <f>J207</f>
        <v>281.25</v>
      </c>
      <c r="M207" s="64"/>
      <c r="R207" s="46"/>
    </row>
    <row r="208" customHeight="1" spans="3:18">
      <c r="C208" s="18">
        <v>206</v>
      </c>
      <c r="D208" s="65" t="s">
        <v>123</v>
      </c>
      <c r="E208" s="57">
        <v>1</v>
      </c>
      <c r="F208" s="59" t="s">
        <v>100</v>
      </c>
      <c r="G208" s="66">
        <v>389.9</v>
      </c>
      <c r="H208" s="59">
        <v>0</v>
      </c>
      <c r="I208" s="59">
        <v>1</v>
      </c>
      <c r="J208" s="36">
        <f t="shared" si="10"/>
        <v>389.9</v>
      </c>
      <c r="K208" s="60" t="s">
        <v>19</v>
      </c>
      <c r="L208" s="33">
        <f>J208</f>
        <v>389.9</v>
      </c>
      <c r="M208" s="64"/>
      <c r="R208" s="46"/>
    </row>
    <row r="209" customHeight="1" spans="3:18">
      <c r="C209" s="18">
        <v>207</v>
      </c>
      <c r="D209" s="65" t="s">
        <v>111</v>
      </c>
      <c r="E209" s="57">
        <v>1</v>
      </c>
      <c r="F209" s="59" t="s">
        <v>100</v>
      </c>
      <c r="G209" s="66">
        <v>1406</v>
      </c>
      <c r="H209" s="59">
        <v>0</v>
      </c>
      <c r="I209" s="59">
        <v>1</v>
      </c>
      <c r="J209" s="36">
        <f t="shared" si="10"/>
        <v>1406</v>
      </c>
      <c r="K209" s="60" t="s">
        <v>19</v>
      </c>
      <c r="L209" s="33">
        <f>J209</f>
        <v>1406</v>
      </c>
      <c r="M209" s="64"/>
      <c r="R209" s="46"/>
    </row>
    <row r="210" customHeight="1" spans="3:18">
      <c r="C210" s="18">
        <v>208</v>
      </c>
      <c r="D210" s="65" t="s">
        <v>113</v>
      </c>
      <c r="E210" s="57">
        <v>1</v>
      </c>
      <c r="F210" s="59" t="s">
        <v>100</v>
      </c>
      <c r="G210" s="66">
        <v>2533</v>
      </c>
      <c r="H210" s="59">
        <v>0</v>
      </c>
      <c r="I210" s="59">
        <v>1</v>
      </c>
      <c r="J210" s="36">
        <f t="shared" si="10"/>
        <v>2533</v>
      </c>
      <c r="K210" s="60" t="s">
        <v>19</v>
      </c>
      <c r="L210" s="33">
        <f>J210</f>
        <v>2533</v>
      </c>
      <c r="M210" s="64"/>
      <c r="R210" s="46"/>
    </row>
    <row r="211" customHeight="1" spans="3:18">
      <c r="C211" s="18">
        <v>209</v>
      </c>
      <c r="D211" s="65" t="s">
        <v>114</v>
      </c>
      <c r="E211" s="57">
        <v>1</v>
      </c>
      <c r="F211" s="59" t="s">
        <v>100</v>
      </c>
      <c r="G211" s="66">
        <v>358</v>
      </c>
      <c r="H211" s="59">
        <v>0</v>
      </c>
      <c r="I211" s="59">
        <v>1</v>
      </c>
      <c r="J211" s="36">
        <f t="shared" si="10"/>
        <v>358</v>
      </c>
      <c r="K211" s="60" t="s">
        <v>19</v>
      </c>
      <c r="L211" s="33">
        <f>J211</f>
        <v>358</v>
      </c>
      <c r="M211" s="64"/>
      <c r="R211" s="46"/>
    </row>
    <row r="212" customHeight="1" spans="3:18">
      <c r="C212" s="18">
        <v>210</v>
      </c>
      <c r="D212" s="65" t="s">
        <v>114</v>
      </c>
      <c r="E212" s="57">
        <v>1</v>
      </c>
      <c r="F212" s="59" t="s">
        <v>100</v>
      </c>
      <c r="G212" s="66">
        <v>1449.2</v>
      </c>
      <c r="H212" s="59">
        <v>0</v>
      </c>
      <c r="I212" s="59">
        <v>1</v>
      </c>
      <c r="J212" s="36">
        <f t="shared" si="10"/>
        <v>1449.2</v>
      </c>
      <c r="K212" s="60" t="s">
        <v>19</v>
      </c>
      <c r="L212" s="33">
        <f>J212</f>
        <v>1449.2</v>
      </c>
      <c r="M212" s="64"/>
      <c r="R212" s="46"/>
    </row>
    <row r="213" customHeight="1" spans="3:18">
      <c r="C213" s="18">
        <v>211</v>
      </c>
      <c r="D213" s="65" t="s">
        <v>116</v>
      </c>
      <c r="E213" s="57">
        <v>1</v>
      </c>
      <c r="F213" s="59" t="s">
        <v>100</v>
      </c>
      <c r="G213" s="66">
        <v>650</v>
      </c>
      <c r="H213" s="59">
        <v>0</v>
      </c>
      <c r="I213" s="59">
        <v>1</v>
      </c>
      <c r="J213" s="36">
        <f t="shared" si="10"/>
        <v>650</v>
      </c>
      <c r="K213" s="60" t="s">
        <v>19</v>
      </c>
      <c r="L213" s="33">
        <f>J213</f>
        <v>650</v>
      </c>
      <c r="M213" s="64"/>
      <c r="R213" s="46"/>
    </row>
    <row r="214" customHeight="1" spans="3:18">
      <c r="C214" s="18">
        <v>212</v>
      </c>
      <c r="D214" s="65" t="s">
        <v>110</v>
      </c>
      <c r="E214" s="57">
        <v>1</v>
      </c>
      <c r="F214" s="59" t="s">
        <v>100</v>
      </c>
      <c r="G214" s="66">
        <v>897</v>
      </c>
      <c r="H214" s="59">
        <v>0</v>
      </c>
      <c r="I214" s="59">
        <v>1</v>
      </c>
      <c r="J214" s="36">
        <f t="shared" si="10"/>
        <v>897</v>
      </c>
      <c r="K214" s="60" t="s">
        <v>19</v>
      </c>
      <c r="L214" s="33">
        <f>J214</f>
        <v>897</v>
      </c>
      <c r="M214" s="64"/>
      <c r="R214" s="46"/>
    </row>
    <row r="215" customHeight="1" spans="3:18">
      <c r="C215" s="18">
        <v>213</v>
      </c>
      <c r="D215" s="65" t="s">
        <v>115</v>
      </c>
      <c r="E215" s="57">
        <v>1</v>
      </c>
      <c r="F215" s="59" t="s">
        <v>100</v>
      </c>
      <c r="G215" s="66">
        <v>2997</v>
      </c>
      <c r="H215" s="59">
        <v>0</v>
      </c>
      <c r="I215" s="59">
        <v>1</v>
      </c>
      <c r="J215" s="36">
        <f t="shared" si="10"/>
        <v>2997</v>
      </c>
      <c r="K215" s="60" t="s">
        <v>19</v>
      </c>
      <c r="L215" s="33">
        <f>J215</f>
        <v>2997</v>
      </c>
      <c r="M215" s="67"/>
      <c r="R215" s="46"/>
    </row>
    <row r="216" customHeight="1" spans="1:18">
      <c r="A216" s="69" t="s">
        <v>15</v>
      </c>
      <c r="B216" s="69"/>
      <c r="C216" s="70"/>
      <c r="D216" s="70"/>
      <c r="E216" s="70"/>
      <c r="F216" s="70"/>
      <c r="G216" s="70"/>
      <c r="H216" s="70"/>
      <c r="I216" s="70"/>
      <c r="J216" s="70"/>
      <c r="K216" s="70"/>
      <c r="L216" s="69">
        <f>SUM(L5:L215)</f>
        <v>278831.15</v>
      </c>
      <c r="M216" s="14"/>
      <c r="R216" s="46"/>
    </row>
    <row r="217" customHeight="1" spans="1:18">
      <c r="A217" s="71" t="s">
        <v>130</v>
      </c>
      <c r="B217" s="72"/>
      <c r="C217" s="72"/>
      <c r="D217" s="73"/>
      <c r="E217" s="72"/>
      <c r="F217" s="72"/>
      <c r="G217" s="72"/>
      <c r="H217" s="72"/>
      <c r="I217" s="18"/>
      <c r="J217" s="72"/>
      <c r="K217" s="82"/>
      <c r="L217" s="83">
        <f>L216</f>
        <v>278831.15</v>
      </c>
      <c r="M217" s="33"/>
      <c r="R217" s="46"/>
    </row>
    <row r="218" customHeight="1" spans="1:18">
      <c r="A218" s="74" t="s">
        <v>131</v>
      </c>
      <c r="B218" s="75"/>
      <c r="C218" s="75"/>
      <c r="D218" s="76"/>
      <c r="E218" s="75"/>
      <c r="F218" s="75"/>
      <c r="G218" s="75"/>
      <c r="H218" s="75"/>
      <c r="I218" s="18"/>
      <c r="J218" s="84"/>
      <c r="K218" s="85">
        <v>0.08</v>
      </c>
      <c r="L218" s="14">
        <f>SUM(L217*K218)</f>
        <v>22306.492</v>
      </c>
      <c r="M218" s="14"/>
      <c r="R218" s="46"/>
    </row>
    <row r="219" customHeight="1" spans="1:18">
      <c r="A219" s="77" t="s">
        <v>132</v>
      </c>
      <c r="B219" s="78"/>
      <c r="C219" s="78"/>
      <c r="D219" s="79"/>
      <c r="E219" s="78"/>
      <c r="F219" s="78"/>
      <c r="G219" s="78"/>
      <c r="H219" s="78"/>
      <c r="I219" s="18"/>
      <c r="J219" s="86"/>
      <c r="K219" s="85">
        <v>0.06</v>
      </c>
      <c r="L219" s="36">
        <f>(L217+L218)*K219</f>
        <v>18068.25852</v>
      </c>
      <c r="M219" s="14"/>
      <c r="R219" s="46"/>
    </row>
    <row r="220" customHeight="1" spans="1:18">
      <c r="A220" s="80" t="s">
        <v>133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7"/>
      <c r="L220" s="88">
        <f>SUM(L217:L219)</f>
        <v>319205.90052</v>
      </c>
      <c r="M220" s="14"/>
      <c r="R220" s="46"/>
    </row>
    <row r="221" customHeight="1" spans="18:18">
      <c r="R221" s="46"/>
    </row>
    <row r="222" customHeight="1" spans="12:18">
      <c r="L222" s="1">
        <v>319205.9</v>
      </c>
      <c r="R222" s="46"/>
    </row>
    <row r="223" customHeight="1" spans="18:18">
      <c r="R223" s="46"/>
    </row>
    <row r="224" customHeight="1" spans="18:18">
      <c r="R224" s="46"/>
    </row>
    <row r="225" customHeight="1" spans="18:18">
      <c r="R225" s="46"/>
    </row>
    <row r="226" customHeight="1" spans="10:18">
      <c r="J226" s="1">
        <f>L222-19212.36-174491.53</f>
        <v>125502.01</v>
      </c>
      <c r="R226" s="46"/>
    </row>
    <row r="227" customHeight="1" spans="18:18">
      <c r="R227" s="46"/>
    </row>
    <row r="228" customHeight="1" spans="18:18">
      <c r="R228" s="46"/>
    </row>
    <row r="229" customHeight="1" spans="18:18">
      <c r="R229" s="46"/>
    </row>
    <row r="230" customHeight="1" spans="18:18">
      <c r="R230" s="46"/>
    </row>
    <row r="231" customHeight="1" spans="18:18">
      <c r="R231" s="46"/>
    </row>
    <row r="232" customHeight="1" spans="18:18">
      <c r="R232" s="46"/>
    </row>
    <row r="233" customHeight="1" spans="18:18">
      <c r="R233" s="46"/>
    </row>
    <row r="234" customHeight="1" spans="18:18">
      <c r="R234" s="46"/>
    </row>
    <row r="235" customHeight="1" spans="18:18">
      <c r="R235" s="46"/>
    </row>
    <row r="236" customHeight="1" spans="18:18">
      <c r="R236" s="46"/>
    </row>
    <row r="237" customHeight="1" spans="18:18">
      <c r="R237" s="46"/>
    </row>
    <row r="238" customHeight="1" spans="18:18">
      <c r="R238" s="46"/>
    </row>
    <row r="239" customHeight="1" spans="18:18">
      <c r="R239" s="46"/>
    </row>
    <row r="240" customHeight="1" spans="18:18">
      <c r="R240" s="46"/>
    </row>
    <row r="241" customHeight="1" spans="18:18">
      <c r="R241" s="46"/>
    </row>
    <row r="242" customHeight="1" spans="18:18">
      <c r="R242" s="46"/>
    </row>
    <row r="243" customHeight="1" spans="18:18">
      <c r="R243" s="46"/>
    </row>
    <row r="244" customHeight="1" spans="18:18">
      <c r="R244" s="46"/>
    </row>
    <row r="245" customHeight="1" spans="18:18">
      <c r="R245" s="46"/>
    </row>
    <row r="246" customHeight="1" spans="18:18">
      <c r="R246" s="46"/>
    </row>
    <row r="247" customHeight="1" spans="18:18">
      <c r="R247" s="46"/>
    </row>
    <row r="248" customHeight="1" spans="18:18">
      <c r="R248" s="46"/>
    </row>
    <row r="249" customHeight="1" spans="18:18">
      <c r="R249" s="46"/>
    </row>
    <row r="250" customHeight="1" spans="18:18">
      <c r="R250" s="46"/>
    </row>
    <row r="251" customHeight="1" spans="18:18">
      <c r="R251" s="47"/>
    </row>
    <row r="252" customHeight="1" spans="18:18">
      <c r="R252" s="47"/>
    </row>
    <row r="253" customHeight="1" spans="18:18">
      <c r="R253" s="47"/>
    </row>
    <row r="254" customHeight="1" spans="18:18">
      <c r="R254" s="47"/>
    </row>
    <row r="255" customHeight="1" spans="18:18">
      <c r="R255" s="47"/>
    </row>
    <row r="256" customHeight="1" spans="18:18">
      <c r="R256" s="47"/>
    </row>
    <row r="257" customHeight="1" spans="18:18">
      <c r="R257" s="47"/>
    </row>
    <row r="258" customHeight="1" spans="18:18">
      <c r="R258" s="47"/>
    </row>
    <row r="259" customHeight="1" spans="18:18">
      <c r="R259" s="47"/>
    </row>
    <row r="260" customHeight="1" spans="18:18">
      <c r="R260" s="47"/>
    </row>
    <row r="261" customHeight="1" spans="18:18">
      <c r="R261" s="47"/>
    </row>
    <row r="262" customHeight="1" spans="18:18">
      <c r="R262" s="47"/>
    </row>
    <row r="263" customHeight="1" spans="18:18">
      <c r="R263" s="47"/>
    </row>
    <row r="264" customHeight="1" spans="18:18">
      <c r="R264" s="47"/>
    </row>
    <row r="265" customHeight="1" spans="18:18">
      <c r="R265" s="47"/>
    </row>
    <row r="266" customHeight="1" spans="18:18">
      <c r="R266" s="47"/>
    </row>
    <row r="267" customHeight="1" spans="18:18">
      <c r="R267" s="47"/>
    </row>
    <row r="268" customHeight="1" spans="18:18">
      <c r="R268" s="47"/>
    </row>
    <row r="269" customHeight="1" spans="18:18">
      <c r="R269" s="47"/>
    </row>
    <row r="270" customHeight="1" spans="18:18">
      <c r="R270" s="47"/>
    </row>
    <row r="271" customHeight="1" spans="18:18">
      <c r="R271" s="47"/>
    </row>
    <row r="272" customHeight="1" spans="18:18">
      <c r="R272" s="47"/>
    </row>
    <row r="273" customHeight="1" spans="18:18">
      <c r="R273" s="47"/>
    </row>
    <row r="274" customHeight="1" spans="18:18">
      <c r="R274" s="47"/>
    </row>
    <row r="275" customHeight="1" spans="18:18">
      <c r="R275" s="47"/>
    </row>
    <row r="276" customHeight="1" spans="18:18">
      <c r="R276" s="47"/>
    </row>
    <row r="277" customHeight="1" spans="18:18">
      <c r="R277" s="47"/>
    </row>
    <row r="278" customHeight="1" spans="18:18">
      <c r="R278" s="47"/>
    </row>
    <row r="279" customHeight="1" spans="18:18">
      <c r="R279" s="47"/>
    </row>
    <row r="280" customHeight="1" spans="18:18">
      <c r="R280" s="47"/>
    </row>
    <row r="281" customHeight="1" spans="18:18">
      <c r="R281" s="47"/>
    </row>
    <row r="282" customHeight="1" spans="18:18">
      <c r="R282" s="47"/>
    </row>
    <row r="283" customHeight="1" spans="18:18">
      <c r="R283" s="47"/>
    </row>
    <row r="284" customHeight="1" spans="18:18">
      <c r="R284" s="47"/>
    </row>
    <row r="285" customHeight="1" spans="18:18">
      <c r="R285" s="47"/>
    </row>
    <row r="286" customHeight="1" spans="18:18">
      <c r="R286" s="47"/>
    </row>
    <row r="287" customHeight="1" spans="18:18">
      <c r="R287" s="47"/>
    </row>
    <row r="288" customHeight="1" spans="18:18">
      <c r="R288" s="47"/>
    </row>
    <row r="289" customHeight="1" spans="18:18">
      <c r="R289" s="47"/>
    </row>
    <row r="290" customHeight="1" spans="18:18">
      <c r="R290" s="47"/>
    </row>
    <row r="291" customHeight="1" spans="18:18">
      <c r="R291" s="47"/>
    </row>
    <row r="292" customHeight="1" spans="18:18">
      <c r="R292" s="47"/>
    </row>
    <row r="293" customHeight="1" spans="18:18">
      <c r="R293" s="47"/>
    </row>
    <row r="294" customHeight="1" spans="18:18">
      <c r="R294" s="47"/>
    </row>
    <row r="295" customHeight="1" spans="18:18">
      <c r="R295" s="47"/>
    </row>
    <row r="296" customHeight="1" spans="18:18">
      <c r="R296" s="47"/>
    </row>
    <row r="297" customHeight="1" spans="18:18">
      <c r="R297" s="47"/>
    </row>
    <row r="298" customHeight="1" spans="18:18">
      <c r="R298" s="47"/>
    </row>
    <row r="299" customHeight="1" spans="18:18">
      <c r="R299" s="47"/>
    </row>
    <row r="300" customHeight="1" spans="18:18">
      <c r="R300" s="47"/>
    </row>
    <row r="301" customHeight="1" spans="18:18">
      <c r="R301" s="47"/>
    </row>
    <row r="302" customHeight="1" spans="18:18">
      <c r="R302" s="47"/>
    </row>
    <row r="303" customHeight="1" spans="18:18">
      <c r="R303" s="47"/>
    </row>
    <row r="304" customHeight="1" spans="18:18">
      <c r="R304" s="47"/>
    </row>
    <row r="305" customHeight="1" spans="18:18">
      <c r="R305" s="47"/>
    </row>
  </sheetData>
  <autoFilter xmlns:etc="http://www.wps.cn/officeDocument/2017/etCustomData" ref="A4:O220" etc:filterBottomFollowUsedRange="0">
    <extLst/>
  </autoFilter>
  <mergeCells count="10">
    <mergeCell ref="A1:M1"/>
    <mergeCell ref="A2:B2"/>
    <mergeCell ref="C2:M2"/>
    <mergeCell ref="A3:B3"/>
    <mergeCell ref="C3:E3"/>
    <mergeCell ref="I3:K3"/>
    <mergeCell ref="A216:B216"/>
    <mergeCell ref="M85:M160"/>
    <mergeCell ref="M161:M215"/>
    <mergeCell ref="A4:B55"/>
  </mergeCells>
  <conditionalFormatting sqref="D84">
    <cfRule type="duplicateValues" dxfId="0" priority="1"/>
  </conditionalFormatting>
  <conditionalFormatting sqref="D21:D83">
    <cfRule type="duplicateValues" dxfId="0" priority="2"/>
  </conditionalFormatting>
  <pageMargins left="0.75" right="0.75" top="1" bottom="1" header="0.5" footer="0.5"/>
  <pageSetup paperSize="9" scale="4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2024-12-11T17:50:00Z</dcterms:created>
  <dcterms:modified xsi:type="dcterms:W3CDTF">2025-02-20T14:57:03Z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36F3A4684F3953C49FCFB66789AA6288_43</vt:lpwstr>
  </property>
  <property fmtid="{D5CDD505-2E9C-101B-9397-08002B2CF9AE}" pid="3" name="KSOProductBuildVer">
    <vt:lpwstr>2052-6.12.1.8902</vt:lpwstr>
  </property>
</Properties>
</file>