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<sst xmlns="http://schemas.openxmlformats.org/spreadsheetml/2006/main" count="179" uniqueCount="77">
  <si>
    <t>【借款报销单】</t>
  </si>
  <si>
    <t>团号：  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</si>
  <si>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</si>
  <si>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</si>
  <si>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</si>
  <si>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</si>
  <si>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</si>
  <si>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</si>
  <si>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</si>
  <si>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</si>
  <si>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</si>
  <si>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</si>
  <si>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</si>
  <si>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</si>
  <si>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</si>
  <si>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</si>
  <si>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</si>
  <si>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</si>
  <si>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</si>
  <si>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</si>
  <si>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</si>
  <si>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</si>
  <si>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</si>
  <si>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</si>
  <si>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周婷</t>
  </si>
  <si>
    <t>需提供刷卡联、菜单（小票）</t>
  </si>
  <si>
    <t>刘欣妍</t>
  </si>
  <si>
    <t>王寅东</t>
  </si>
  <si>
    <t>李杨</t>
  </si>
  <si>
    <t>李超</t>
  </si>
  <si>
    <t>孙巍</t>
  </si>
  <si>
    <t>关大龙</t>
  </si>
  <si>
    <t>朱建欣</t>
  </si>
  <si>
    <t>张镯</t>
  </si>
  <si>
    <t>蒋承滔</t>
  </si>
  <si>
    <t>孙娟</t>
  </si>
  <si>
    <t>杨智琴</t>
  </si>
  <si>
    <t>张雪</t>
  </si>
  <si>
    <t>周宇</t>
  </si>
  <si>
    <t>朱春燕</t>
  </si>
  <si>
    <t>陈佳林</t>
  </si>
  <si>
    <t>刘锋</t>
  </si>
  <si>
    <t>万艳玲</t>
  </si>
  <si>
    <t>陈欣怡</t>
  </si>
  <si>
    <t>张莹丹</t>
  </si>
  <si>
    <t>欧德霞</t>
  </si>
  <si>
    <t>黄琳珊</t>
  </si>
  <si>
    <t>李岫洪</t>
  </si>
  <si>
    <t>王莹</t>
  </si>
  <si>
    <t>李涵宇</t>
  </si>
  <si>
    <t>许云鹏</t>
  </si>
  <si>
    <t>邵思琪</t>
  </si>
  <si>
    <t>程欢</t>
  </si>
  <si>
    <t>侯思宇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</si>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</sst>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;[Red]0.00"/>
    <numFmt numFmtId="179" formatCode="&quot;￥&quot;#,##0.00_);[Red]\(&quot;￥&quot;#,##0.00\)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25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0" fontId="0" fillId="0" borderId="3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180" fontId="5" fillId="5" borderId="7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173"/>
  <sheetViews>
    <sheetView tabSelected="1" zoomScale="55" zoomScaleNormal="55" topLeftCell="A124" workbookViewId="0">
      <selection activeCell="N142" sqref="N142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3.1153846153846"/>
    <col min="8" max="8" width="13.1153846153846"/>
    <col min="9" max="9" width="24.875" customWidth="1"/>
    <col min="10" max="10" width="39.5" customWidth="1"/>
    <col min="18" max="18" width="11.4615384615385"/>
    <col min="20" max="20" width="9.6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3" customHeight="1" spans="9:10">
      <c r="I3" s="35" t="s">
        <v>1</v>
      </c>
      <c r="J3" s="35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9" t="s">
        <v>5</v>
      </c>
      <c r="G4" s="29"/>
      <c r="H4" s="29"/>
      <c r="I4" s="29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30"/>
      <c r="G6" s="30"/>
      <c r="H6" s="30"/>
      <c r="I6" s="36"/>
      <c r="J6" s="37" t="s">
        <v>15</v>
      </c>
    </row>
    <row r="7" customHeight="1" spans="1:10">
      <c r="A7" s="10"/>
      <c r="B7" s="11"/>
      <c r="C7" s="12"/>
      <c r="D7" s="13"/>
      <c r="E7" s="12"/>
      <c r="F7" s="30"/>
      <c r="G7" s="30"/>
      <c r="H7" s="30"/>
      <c r="I7" s="36"/>
      <c r="J7" s="38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ref="H6:H10" si="0">F8+G8</f>
        <v>0</v>
      </c>
      <c r="I8" s="36"/>
      <c r="J8" s="38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9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9"/>
      <c r="J10" s="38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SUM(F6:F8)</f>
        <v>0</v>
      </c>
      <c r="G11" s="16">
        <f t="shared" si="1"/>
        <v>0</v>
      </c>
      <c r="H11" s="16">
        <f>SUM(H6:H8)</f>
        <v>0</v>
      </c>
      <c r="I11" s="40"/>
      <c r="J11" s="41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39"/>
      <c r="J12" s="37" t="s">
        <v>18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39"/>
      <c r="J13" s="38"/>
    </row>
    <row r="14" s="1" customFormat="1" customHeight="1" spans="1:10">
      <c r="A14" s="14"/>
      <c r="B14" s="15" t="s">
        <v>19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40"/>
      <c r="J14" s="41"/>
    </row>
    <row r="15" customHeight="1" spans="1:10">
      <c r="A15" s="17">
        <v>3</v>
      </c>
      <c r="B15" s="18" t="s">
        <v>20</v>
      </c>
      <c r="C15" s="19">
        <v>0</v>
      </c>
      <c r="D15" s="17"/>
      <c r="E15" s="19">
        <f>C15*D15</f>
        <v>0</v>
      </c>
      <c r="F15" s="12"/>
      <c r="G15" s="12"/>
      <c r="H15" s="12"/>
      <c r="I15" s="39"/>
      <c r="J15" s="42" t="s">
        <v>21</v>
      </c>
    </row>
    <row r="16" s="1" customFormat="1" customHeight="1" spans="1:10">
      <c r="A16" s="23"/>
      <c r="B16" s="21"/>
      <c r="C16" s="24"/>
      <c r="D16" s="23"/>
      <c r="E16" s="24"/>
      <c r="F16" s="12"/>
      <c r="G16" s="31"/>
      <c r="H16" s="31"/>
      <c r="I16" s="43"/>
      <c r="J16" s="44"/>
    </row>
    <row r="17" s="1" customFormat="1" customHeight="1" spans="1:10">
      <c r="A17" s="14"/>
      <c r="B17" s="15" t="s">
        <v>22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40"/>
      <c r="J17" s="45"/>
    </row>
    <row r="18" s="1" customFormat="1" customHeight="1" spans="1:10">
      <c r="A18" s="25">
        <v>4</v>
      </c>
      <c r="B18" s="26" t="s">
        <v>23</v>
      </c>
      <c r="C18" s="27"/>
      <c r="D18" s="28"/>
      <c r="E18" s="27"/>
      <c r="F18" s="32">
        <v>1663</v>
      </c>
      <c r="G18" s="33">
        <v>0</v>
      </c>
      <c r="H18" s="32">
        <v>1663</v>
      </c>
      <c r="I18" s="46" t="s">
        <v>24</v>
      </c>
      <c r="J18" s="44" t="s">
        <v>25</v>
      </c>
    </row>
    <row r="19" s="1" customFormat="1" customHeight="1" spans="1:10">
      <c r="A19" s="25"/>
      <c r="B19" s="26"/>
      <c r="C19" s="27"/>
      <c r="D19" s="28"/>
      <c r="E19" s="27"/>
      <c r="F19" s="32">
        <v>1482</v>
      </c>
      <c r="G19" s="33">
        <v>1</v>
      </c>
      <c r="H19" s="32">
        <v>1482</v>
      </c>
      <c r="I19" s="46" t="s">
        <v>24</v>
      </c>
      <c r="J19" s="44"/>
    </row>
    <row r="20" s="1" customFormat="1" customHeight="1" spans="1:10">
      <c r="A20" s="25"/>
      <c r="B20" s="26"/>
      <c r="C20" s="27"/>
      <c r="D20" s="28"/>
      <c r="E20" s="27"/>
      <c r="F20" s="32">
        <v>1233</v>
      </c>
      <c r="G20" s="33">
        <v>2</v>
      </c>
      <c r="H20" s="32">
        <v>1233</v>
      </c>
      <c r="I20" s="46" t="s">
        <v>24</v>
      </c>
      <c r="J20" s="44"/>
    </row>
    <row r="21" s="1" customFormat="1" customHeight="1" spans="1:10">
      <c r="A21" s="25"/>
      <c r="B21" s="26"/>
      <c r="C21" s="27"/>
      <c r="D21" s="28"/>
      <c r="E21" s="27"/>
      <c r="F21" s="32">
        <v>1569</v>
      </c>
      <c r="G21" s="33">
        <v>3</v>
      </c>
      <c r="H21" s="32">
        <v>1569</v>
      </c>
      <c r="I21" s="46" t="s">
        <v>26</v>
      </c>
      <c r="J21" s="44"/>
    </row>
    <row r="22" s="1" customFormat="1" customHeight="1" spans="1:10">
      <c r="A22" s="25"/>
      <c r="B22" s="26"/>
      <c r="C22" s="27"/>
      <c r="D22" s="28"/>
      <c r="E22" s="27"/>
      <c r="F22" s="32">
        <v>1586</v>
      </c>
      <c r="G22" s="33">
        <v>4</v>
      </c>
      <c r="H22" s="32">
        <v>1586</v>
      </c>
      <c r="I22" s="46" t="s">
        <v>26</v>
      </c>
      <c r="J22" s="44"/>
    </row>
    <row r="23" s="1" customFormat="1" customHeight="1" spans="1:10">
      <c r="A23" s="25"/>
      <c r="B23" s="26"/>
      <c r="C23" s="27"/>
      <c r="D23" s="28"/>
      <c r="E23" s="27"/>
      <c r="F23" s="32">
        <v>721</v>
      </c>
      <c r="G23" s="33">
        <v>5</v>
      </c>
      <c r="H23" s="32">
        <v>721</v>
      </c>
      <c r="I23" s="46" t="s">
        <v>26</v>
      </c>
      <c r="J23" s="44"/>
    </row>
    <row r="24" s="1" customFormat="1" customHeight="1" spans="1:10">
      <c r="A24" s="25"/>
      <c r="B24" s="26"/>
      <c r="C24" s="27"/>
      <c r="D24" s="28"/>
      <c r="E24" s="27"/>
      <c r="F24" s="32">
        <v>1520</v>
      </c>
      <c r="G24" s="33">
        <v>6</v>
      </c>
      <c r="H24" s="32">
        <v>1520</v>
      </c>
      <c r="I24" s="46" t="s">
        <v>27</v>
      </c>
      <c r="J24" s="44"/>
    </row>
    <row r="25" s="1" customFormat="1" customHeight="1" spans="1:10">
      <c r="A25" s="25"/>
      <c r="B25" s="26"/>
      <c r="C25" s="27"/>
      <c r="D25" s="28"/>
      <c r="E25" s="27"/>
      <c r="F25" s="32">
        <v>1390</v>
      </c>
      <c r="G25" s="33">
        <v>7</v>
      </c>
      <c r="H25" s="32">
        <v>1390</v>
      </c>
      <c r="I25" s="46" t="s">
        <v>27</v>
      </c>
      <c r="J25" s="44"/>
    </row>
    <row r="26" s="1" customFormat="1" customHeight="1" spans="1:10">
      <c r="A26" s="25"/>
      <c r="B26" s="26"/>
      <c r="C26" s="27"/>
      <c r="D26" s="28"/>
      <c r="E26" s="27"/>
      <c r="F26" s="32">
        <v>1570</v>
      </c>
      <c r="G26" s="33">
        <v>8</v>
      </c>
      <c r="H26" s="32">
        <v>1570</v>
      </c>
      <c r="I26" s="46" t="s">
        <v>27</v>
      </c>
      <c r="J26" s="44"/>
    </row>
    <row r="27" s="1" customFormat="1" customHeight="1" spans="1:10">
      <c r="A27" s="25"/>
      <c r="B27" s="26"/>
      <c r="C27" s="27"/>
      <c r="D27" s="28"/>
      <c r="E27" s="27"/>
      <c r="F27" s="32">
        <v>1304</v>
      </c>
      <c r="G27" s="33">
        <v>9</v>
      </c>
      <c r="H27" s="32">
        <v>1304</v>
      </c>
      <c r="I27" s="46" t="s">
        <v>28</v>
      </c>
      <c r="J27" s="44"/>
    </row>
    <row r="28" s="1" customFormat="1" customHeight="1" spans="1:10">
      <c r="A28" s="25"/>
      <c r="B28" s="26"/>
      <c r="C28" s="27"/>
      <c r="D28" s="28"/>
      <c r="E28" s="27"/>
      <c r="F28" s="32">
        <v>1739</v>
      </c>
      <c r="G28" s="33">
        <v>10</v>
      </c>
      <c r="H28" s="32">
        <v>1739</v>
      </c>
      <c r="I28" s="46" t="s">
        <v>28</v>
      </c>
      <c r="J28" s="44"/>
    </row>
    <row r="29" s="1" customFormat="1" customHeight="1" spans="1:10">
      <c r="A29" s="25"/>
      <c r="B29" s="26"/>
      <c r="C29" s="27"/>
      <c r="D29" s="28"/>
      <c r="E29" s="27"/>
      <c r="F29" s="32">
        <v>1385</v>
      </c>
      <c r="G29" s="33">
        <v>11</v>
      </c>
      <c r="H29" s="32">
        <v>1385</v>
      </c>
      <c r="I29" s="46" t="s">
        <v>29</v>
      </c>
      <c r="J29" s="44"/>
    </row>
    <row r="30" s="1" customFormat="1" customHeight="1" spans="1:10">
      <c r="A30" s="25"/>
      <c r="B30" s="26"/>
      <c r="C30" s="27"/>
      <c r="D30" s="28"/>
      <c r="E30" s="27"/>
      <c r="F30" s="32">
        <v>1566</v>
      </c>
      <c r="G30" s="33">
        <v>12</v>
      </c>
      <c r="H30" s="32">
        <v>1566</v>
      </c>
      <c r="I30" s="46" t="s">
        <v>29</v>
      </c>
      <c r="J30" s="44"/>
    </row>
    <row r="31" s="1" customFormat="1" customHeight="1" spans="1:10">
      <c r="A31" s="25"/>
      <c r="B31" s="26"/>
      <c r="C31" s="27"/>
      <c r="D31" s="28"/>
      <c r="E31" s="27"/>
      <c r="F31" s="32">
        <v>1558</v>
      </c>
      <c r="G31" s="33">
        <v>13</v>
      </c>
      <c r="H31" s="32">
        <v>1558</v>
      </c>
      <c r="I31" s="46" t="s">
        <v>29</v>
      </c>
      <c r="J31" s="44"/>
    </row>
    <row r="32" s="1" customFormat="1" customHeight="1" spans="1:10">
      <c r="A32" s="25"/>
      <c r="B32" s="26"/>
      <c r="C32" s="27"/>
      <c r="D32" s="28"/>
      <c r="E32" s="27"/>
      <c r="F32" s="32">
        <v>1310</v>
      </c>
      <c r="G32" s="33">
        <v>14</v>
      </c>
      <c r="H32" s="32">
        <v>1310</v>
      </c>
      <c r="I32" s="46" t="s">
        <v>30</v>
      </c>
      <c r="J32" s="44"/>
    </row>
    <row r="33" s="1" customFormat="1" customHeight="1" spans="1:10">
      <c r="A33" s="25"/>
      <c r="B33" s="26"/>
      <c r="C33" s="27"/>
      <c r="D33" s="28"/>
      <c r="E33" s="27"/>
      <c r="F33" s="32">
        <v>1220</v>
      </c>
      <c r="G33" s="33">
        <v>15</v>
      </c>
      <c r="H33" s="32">
        <v>1220</v>
      </c>
      <c r="I33" s="46" t="s">
        <v>30</v>
      </c>
      <c r="J33" s="44"/>
    </row>
    <row r="34" s="1" customFormat="1" customHeight="1" spans="1:10">
      <c r="A34" s="25"/>
      <c r="B34" s="26"/>
      <c r="C34" s="27"/>
      <c r="D34" s="28"/>
      <c r="E34" s="27"/>
      <c r="F34" s="32">
        <v>836</v>
      </c>
      <c r="G34" s="33">
        <v>16</v>
      </c>
      <c r="H34" s="32">
        <v>836</v>
      </c>
      <c r="I34" s="46" t="s">
        <v>30</v>
      </c>
      <c r="J34" s="44"/>
    </row>
    <row r="35" s="1" customFormat="1" customHeight="1" spans="1:10">
      <c r="A35" s="25"/>
      <c r="B35" s="26"/>
      <c r="C35" s="27"/>
      <c r="D35" s="28"/>
      <c r="E35" s="27"/>
      <c r="F35" s="32">
        <v>1478</v>
      </c>
      <c r="G35" s="33">
        <v>17</v>
      </c>
      <c r="H35" s="32">
        <v>1478</v>
      </c>
      <c r="I35" s="46" t="s">
        <v>31</v>
      </c>
      <c r="J35" s="44"/>
    </row>
    <row r="36" s="1" customFormat="1" customHeight="1" spans="1:10">
      <c r="A36" s="25"/>
      <c r="B36" s="26"/>
      <c r="C36" s="27"/>
      <c r="D36" s="28"/>
      <c r="E36" s="27"/>
      <c r="F36" s="32">
        <v>1483</v>
      </c>
      <c r="G36" s="33">
        <v>18</v>
      </c>
      <c r="H36" s="32">
        <v>1483</v>
      </c>
      <c r="I36" s="46" t="s">
        <v>31</v>
      </c>
      <c r="J36" s="44"/>
    </row>
    <row r="37" s="1" customFormat="1" customHeight="1" spans="1:10">
      <c r="A37" s="25"/>
      <c r="B37" s="26"/>
      <c r="C37" s="27"/>
      <c r="D37" s="28"/>
      <c r="E37" s="27"/>
      <c r="F37" s="32">
        <v>1394</v>
      </c>
      <c r="G37" s="33">
        <v>19</v>
      </c>
      <c r="H37" s="32">
        <v>1394</v>
      </c>
      <c r="I37" s="46" t="s">
        <v>31</v>
      </c>
      <c r="J37" s="44"/>
    </row>
    <row r="38" s="1" customFormat="1" customHeight="1" spans="1:10">
      <c r="A38" s="25"/>
      <c r="B38" s="26"/>
      <c r="C38" s="27"/>
      <c r="D38" s="28"/>
      <c r="E38" s="27"/>
      <c r="F38" s="32">
        <v>2050</v>
      </c>
      <c r="G38" s="33">
        <v>20</v>
      </c>
      <c r="H38" s="32">
        <v>2050</v>
      </c>
      <c r="I38" s="46" t="s">
        <v>32</v>
      </c>
      <c r="J38" s="44"/>
    </row>
    <row r="39" s="1" customFormat="1" customHeight="1" spans="1:10">
      <c r="A39" s="25"/>
      <c r="B39" s="26"/>
      <c r="C39" s="27"/>
      <c r="D39" s="28"/>
      <c r="E39" s="27"/>
      <c r="F39" s="32">
        <v>2055</v>
      </c>
      <c r="G39" s="33">
        <v>21</v>
      </c>
      <c r="H39" s="32">
        <v>2055</v>
      </c>
      <c r="I39" s="46" t="s">
        <v>32</v>
      </c>
      <c r="J39" s="44"/>
    </row>
    <row r="40" s="1" customFormat="1" customHeight="1" spans="1:10">
      <c r="A40" s="25"/>
      <c r="B40" s="26"/>
      <c r="C40" s="27"/>
      <c r="D40" s="28"/>
      <c r="E40" s="27"/>
      <c r="F40" s="32">
        <v>1160</v>
      </c>
      <c r="G40" s="33">
        <v>22</v>
      </c>
      <c r="H40" s="32">
        <v>1160</v>
      </c>
      <c r="I40" s="46" t="s">
        <v>33</v>
      </c>
      <c r="J40" s="44"/>
    </row>
    <row r="41" s="1" customFormat="1" customHeight="1" spans="1:10">
      <c r="A41" s="25"/>
      <c r="B41" s="26"/>
      <c r="C41" s="27"/>
      <c r="D41" s="28"/>
      <c r="E41" s="27"/>
      <c r="F41" s="32">
        <v>1545</v>
      </c>
      <c r="G41" s="33">
        <v>23</v>
      </c>
      <c r="H41" s="32">
        <v>1545</v>
      </c>
      <c r="I41" s="46" t="s">
        <v>33</v>
      </c>
      <c r="J41" s="44"/>
    </row>
    <row r="42" s="1" customFormat="1" customHeight="1" spans="1:10">
      <c r="A42" s="25"/>
      <c r="B42" s="26"/>
      <c r="C42" s="27"/>
      <c r="D42" s="28"/>
      <c r="E42" s="27"/>
      <c r="F42" s="32">
        <v>1660</v>
      </c>
      <c r="G42" s="33">
        <v>24</v>
      </c>
      <c r="H42" s="32">
        <v>1660</v>
      </c>
      <c r="I42" s="46" t="s">
        <v>33</v>
      </c>
      <c r="J42" s="44"/>
    </row>
    <row r="43" s="1" customFormat="1" customHeight="1" spans="1:10">
      <c r="A43" s="25"/>
      <c r="B43" s="26"/>
      <c r="C43" s="27"/>
      <c r="D43" s="28"/>
      <c r="E43" s="27"/>
      <c r="F43" s="32">
        <v>430</v>
      </c>
      <c r="G43" s="33">
        <v>25</v>
      </c>
      <c r="H43" s="32">
        <v>430</v>
      </c>
      <c r="I43" s="46" t="s">
        <v>28</v>
      </c>
      <c r="J43" s="44"/>
    </row>
    <row r="44" s="1" customFormat="1" customHeight="1" spans="1:10">
      <c r="A44" s="25"/>
      <c r="B44" s="26"/>
      <c r="C44" s="27"/>
      <c r="D44" s="28"/>
      <c r="E44" s="27"/>
      <c r="F44" s="32">
        <v>780</v>
      </c>
      <c r="G44" s="33">
        <v>26</v>
      </c>
      <c r="H44" s="32">
        <v>780</v>
      </c>
      <c r="I44" s="46" t="s">
        <v>34</v>
      </c>
      <c r="J44" s="44"/>
    </row>
    <row r="45" s="1" customFormat="1" customHeight="1" spans="1:10">
      <c r="A45" s="25"/>
      <c r="B45" s="26"/>
      <c r="C45" s="27"/>
      <c r="D45" s="28"/>
      <c r="E45" s="27"/>
      <c r="F45" s="32">
        <v>1986</v>
      </c>
      <c r="G45" s="33">
        <v>27</v>
      </c>
      <c r="H45" s="32">
        <v>1986</v>
      </c>
      <c r="I45" s="46" t="s">
        <v>35</v>
      </c>
      <c r="J45" s="44"/>
    </row>
    <row r="46" s="1" customFormat="1" customHeight="1" spans="1:10">
      <c r="A46" s="25"/>
      <c r="B46" s="26"/>
      <c r="C46" s="27"/>
      <c r="D46" s="28"/>
      <c r="E46" s="27"/>
      <c r="F46" s="32">
        <v>1995</v>
      </c>
      <c r="G46" s="33">
        <v>28</v>
      </c>
      <c r="H46" s="32">
        <v>1995</v>
      </c>
      <c r="I46" s="46" t="s">
        <v>35</v>
      </c>
      <c r="J46" s="44"/>
    </row>
    <row r="47" s="1" customFormat="1" customHeight="1" spans="1:10">
      <c r="A47" s="25"/>
      <c r="B47" s="26"/>
      <c r="C47" s="27"/>
      <c r="D47" s="28"/>
      <c r="E47" s="27"/>
      <c r="F47" s="32">
        <v>2082</v>
      </c>
      <c r="G47" s="33">
        <v>29</v>
      </c>
      <c r="H47" s="32">
        <v>2082</v>
      </c>
      <c r="I47" s="46" t="s">
        <v>35</v>
      </c>
      <c r="J47" s="44"/>
    </row>
    <row r="48" s="1" customFormat="1" customHeight="1" spans="1:10">
      <c r="A48" s="25"/>
      <c r="B48" s="26"/>
      <c r="C48" s="27"/>
      <c r="D48" s="28"/>
      <c r="E48" s="27"/>
      <c r="F48" s="32">
        <v>1408</v>
      </c>
      <c r="G48" s="33">
        <v>30</v>
      </c>
      <c r="H48" s="32">
        <v>1408</v>
      </c>
      <c r="I48" s="46" t="s">
        <v>36</v>
      </c>
      <c r="J48" s="44"/>
    </row>
    <row r="49" s="1" customFormat="1" customHeight="1" spans="1:10">
      <c r="A49" s="25"/>
      <c r="B49" s="26"/>
      <c r="C49" s="27"/>
      <c r="D49" s="28"/>
      <c r="E49" s="27"/>
      <c r="F49" s="32">
        <v>1345</v>
      </c>
      <c r="G49" s="33">
        <v>31</v>
      </c>
      <c r="H49" s="32">
        <v>1345</v>
      </c>
      <c r="I49" s="46" t="s">
        <v>36</v>
      </c>
      <c r="J49" s="44"/>
    </row>
    <row r="50" s="1" customFormat="1" customHeight="1" spans="1:10">
      <c r="A50" s="25"/>
      <c r="B50" s="26"/>
      <c r="C50" s="27"/>
      <c r="D50" s="28"/>
      <c r="E50" s="27"/>
      <c r="F50" s="32">
        <v>1101</v>
      </c>
      <c r="G50" s="33">
        <v>32</v>
      </c>
      <c r="H50" s="32">
        <v>1101</v>
      </c>
      <c r="I50" s="46" t="s">
        <v>36</v>
      </c>
      <c r="J50" s="44"/>
    </row>
    <row r="51" s="1" customFormat="1" customHeight="1" spans="1:10">
      <c r="A51" s="25"/>
      <c r="B51" s="26"/>
      <c r="C51" s="27"/>
      <c r="D51" s="28"/>
      <c r="E51" s="27"/>
      <c r="F51" s="32">
        <v>1037</v>
      </c>
      <c r="G51" s="33">
        <v>33</v>
      </c>
      <c r="H51" s="32">
        <v>1037</v>
      </c>
      <c r="I51" s="46" t="s">
        <v>36</v>
      </c>
      <c r="J51" s="44"/>
    </row>
    <row r="52" s="1" customFormat="1" customHeight="1" spans="1:10">
      <c r="A52" s="25"/>
      <c r="B52" s="26"/>
      <c r="C52" s="27"/>
      <c r="D52" s="28"/>
      <c r="E52" s="27"/>
      <c r="F52" s="32">
        <v>1985</v>
      </c>
      <c r="G52" s="33">
        <v>34</v>
      </c>
      <c r="H52" s="32">
        <v>1985</v>
      </c>
      <c r="I52" s="46" t="s">
        <v>37</v>
      </c>
      <c r="J52" s="44"/>
    </row>
    <row r="53" s="1" customFormat="1" customHeight="1" spans="1:10">
      <c r="A53" s="25"/>
      <c r="B53" s="26"/>
      <c r="C53" s="27"/>
      <c r="D53" s="28"/>
      <c r="E53" s="27"/>
      <c r="F53" s="32">
        <v>1896</v>
      </c>
      <c r="G53" s="33">
        <v>35</v>
      </c>
      <c r="H53" s="32">
        <v>1896</v>
      </c>
      <c r="I53" s="46" t="s">
        <v>37</v>
      </c>
      <c r="J53" s="44"/>
    </row>
    <row r="54" s="1" customFormat="1" customHeight="1" spans="1:10">
      <c r="A54" s="25"/>
      <c r="B54" s="26"/>
      <c r="C54" s="27"/>
      <c r="D54" s="28"/>
      <c r="E54" s="27"/>
      <c r="F54" s="32">
        <v>1996</v>
      </c>
      <c r="G54" s="33">
        <v>36</v>
      </c>
      <c r="H54" s="32">
        <v>1996</v>
      </c>
      <c r="I54" s="46" t="s">
        <v>37</v>
      </c>
      <c r="J54" s="44"/>
    </row>
    <row r="55" s="1" customFormat="1" customHeight="1" spans="1:10">
      <c r="A55" s="25"/>
      <c r="B55" s="26"/>
      <c r="C55" s="27"/>
      <c r="D55" s="28"/>
      <c r="E55" s="27"/>
      <c r="F55" s="32">
        <v>1652</v>
      </c>
      <c r="G55" s="33">
        <v>37</v>
      </c>
      <c r="H55" s="32">
        <v>1652</v>
      </c>
      <c r="I55" s="46" t="s">
        <v>37</v>
      </c>
      <c r="J55" s="44"/>
    </row>
    <row r="56" s="1" customFormat="1" customHeight="1" spans="1:10">
      <c r="A56" s="25"/>
      <c r="B56" s="26"/>
      <c r="C56" s="27"/>
      <c r="D56" s="28"/>
      <c r="E56" s="27"/>
      <c r="F56" s="32">
        <v>1720</v>
      </c>
      <c r="G56" s="33">
        <v>38</v>
      </c>
      <c r="H56" s="32">
        <v>1720</v>
      </c>
      <c r="I56" s="46" t="s">
        <v>37</v>
      </c>
      <c r="J56" s="44"/>
    </row>
    <row r="57" s="1" customFormat="1" customHeight="1" spans="1:10">
      <c r="A57" s="25"/>
      <c r="B57" s="26"/>
      <c r="C57" s="27"/>
      <c r="D57" s="28"/>
      <c r="E57" s="27"/>
      <c r="F57" s="32">
        <v>1082</v>
      </c>
      <c r="G57" s="33">
        <v>39</v>
      </c>
      <c r="H57" s="32">
        <v>1082</v>
      </c>
      <c r="I57" s="46" t="s">
        <v>37</v>
      </c>
      <c r="J57" s="44"/>
    </row>
    <row r="58" s="1" customFormat="1" customHeight="1" spans="1:10">
      <c r="A58" s="25"/>
      <c r="B58" s="26"/>
      <c r="C58" s="27"/>
      <c r="D58" s="28"/>
      <c r="E58" s="27"/>
      <c r="F58" s="32">
        <v>1130</v>
      </c>
      <c r="G58" s="33">
        <v>40</v>
      </c>
      <c r="H58" s="32">
        <v>1130</v>
      </c>
      <c r="I58" s="46" t="s">
        <v>38</v>
      </c>
      <c r="J58" s="44"/>
    </row>
    <row r="59" s="1" customFormat="1" customHeight="1" spans="1:10">
      <c r="A59" s="25"/>
      <c r="B59" s="26"/>
      <c r="C59" s="27"/>
      <c r="D59" s="28"/>
      <c r="E59" s="27"/>
      <c r="F59" s="32">
        <v>1450</v>
      </c>
      <c r="G59" s="33">
        <v>41</v>
      </c>
      <c r="H59" s="32">
        <v>1450</v>
      </c>
      <c r="I59" s="46" t="s">
        <v>38</v>
      </c>
      <c r="J59" s="44"/>
    </row>
    <row r="60" s="1" customFormat="1" customHeight="1" spans="1:10">
      <c r="A60" s="25"/>
      <c r="B60" s="26"/>
      <c r="C60" s="27"/>
      <c r="D60" s="28"/>
      <c r="E60" s="27"/>
      <c r="F60" s="32">
        <v>1488</v>
      </c>
      <c r="G60" s="33">
        <v>42</v>
      </c>
      <c r="H60" s="32">
        <v>1488</v>
      </c>
      <c r="I60" s="46" t="s">
        <v>39</v>
      </c>
      <c r="J60" s="44"/>
    </row>
    <row r="61" s="1" customFormat="1" customHeight="1" spans="1:10">
      <c r="A61" s="25"/>
      <c r="B61" s="26"/>
      <c r="C61" s="27"/>
      <c r="D61" s="28"/>
      <c r="E61" s="27"/>
      <c r="F61" s="32">
        <v>1476</v>
      </c>
      <c r="G61" s="33">
        <v>43</v>
      </c>
      <c r="H61" s="32">
        <v>1476</v>
      </c>
      <c r="I61" s="46" t="s">
        <v>39</v>
      </c>
      <c r="J61" s="44"/>
    </row>
    <row r="62" s="1" customFormat="1" customHeight="1" spans="1:10">
      <c r="A62" s="25"/>
      <c r="B62" s="26"/>
      <c r="C62" s="27"/>
      <c r="D62" s="28"/>
      <c r="E62" s="27"/>
      <c r="F62" s="32">
        <v>1896</v>
      </c>
      <c r="G62" s="33">
        <v>44</v>
      </c>
      <c r="H62" s="32">
        <v>1896</v>
      </c>
      <c r="I62" s="46" t="s">
        <v>39</v>
      </c>
      <c r="J62" s="44"/>
    </row>
    <row r="63" s="1" customFormat="1" customHeight="1" spans="1:10">
      <c r="A63" s="25"/>
      <c r="B63" s="26"/>
      <c r="C63" s="27"/>
      <c r="D63" s="28"/>
      <c r="E63" s="27"/>
      <c r="F63" s="32">
        <v>2140</v>
      </c>
      <c r="G63" s="33">
        <v>45</v>
      </c>
      <c r="H63" s="32">
        <v>2140</v>
      </c>
      <c r="I63" s="46" t="s">
        <v>39</v>
      </c>
      <c r="J63" s="44"/>
    </row>
    <row r="64" s="1" customFormat="1" customHeight="1" spans="1:10">
      <c r="A64" s="25"/>
      <c r="B64" s="26"/>
      <c r="C64" s="27"/>
      <c r="D64" s="28"/>
      <c r="E64" s="27"/>
      <c r="F64" s="32">
        <v>281.25</v>
      </c>
      <c r="G64" s="33">
        <v>46</v>
      </c>
      <c r="H64" s="32">
        <v>281.25</v>
      </c>
      <c r="I64" s="46" t="s">
        <v>40</v>
      </c>
      <c r="J64" s="44"/>
    </row>
    <row r="65" s="1" customFormat="1" customHeight="1" spans="1:10">
      <c r="A65" s="25"/>
      <c r="B65" s="26"/>
      <c r="C65" s="27"/>
      <c r="D65" s="28"/>
      <c r="E65" s="27"/>
      <c r="F65" s="32">
        <v>389.9</v>
      </c>
      <c r="G65" s="33">
        <v>47</v>
      </c>
      <c r="H65" s="32">
        <v>389.9</v>
      </c>
      <c r="I65" s="46" t="s">
        <v>40</v>
      </c>
      <c r="J65" s="44"/>
    </row>
    <row r="66" s="1" customFormat="1" customHeight="1" spans="1:10">
      <c r="A66" s="25"/>
      <c r="B66" s="26"/>
      <c r="C66" s="27"/>
      <c r="D66" s="28"/>
      <c r="E66" s="27"/>
      <c r="F66" s="32">
        <v>1406</v>
      </c>
      <c r="G66" s="33">
        <v>48</v>
      </c>
      <c r="H66" s="32">
        <v>1406</v>
      </c>
      <c r="I66" s="46" t="s">
        <v>41</v>
      </c>
      <c r="J66" s="44"/>
    </row>
    <row r="67" s="1" customFormat="1" customHeight="1" spans="1:10">
      <c r="A67" s="25"/>
      <c r="B67" s="26"/>
      <c r="C67" s="27"/>
      <c r="D67" s="28"/>
      <c r="E67" s="27"/>
      <c r="F67" s="32">
        <v>2533</v>
      </c>
      <c r="G67" s="33">
        <v>49</v>
      </c>
      <c r="H67" s="32">
        <v>2533</v>
      </c>
      <c r="I67" s="46" t="s">
        <v>42</v>
      </c>
      <c r="J67" s="44"/>
    </row>
    <row r="68" s="1" customFormat="1" customHeight="1" spans="1:10">
      <c r="A68" s="25"/>
      <c r="B68" s="26"/>
      <c r="C68" s="27"/>
      <c r="D68" s="28"/>
      <c r="E68" s="27"/>
      <c r="F68" s="32">
        <v>358</v>
      </c>
      <c r="G68" s="33">
        <v>50</v>
      </c>
      <c r="H68" s="32">
        <v>358</v>
      </c>
      <c r="I68" s="46" t="s">
        <v>43</v>
      </c>
      <c r="J68" s="44"/>
    </row>
    <row r="69" s="1" customFormat="1" customHeight="1" spans="1:10">
      <c r="A69" s="25"/>
      <c r="B69" s="26"/>
      <c r="C69" s="27"/>
      <c r="D69" s="28"/>
      <c r="E69" s="27"/>
      <c r="F69" s="32">
        <v>1449.2</v>
      </c>
      <c r="G69" s="33">
        <v>51</v>
      </c>
      <c r="H69" s="32">
        <v>1449.2</v>
      </c>
      <c r="I69" s="46" t="s">
        <v>43</v>
      </c>
      <c r="J69" s="44"/>
    </row>
    <row r="70" s="1" customFormat="1" customHeight="1" spans="1:10">
      <c r="A70" s="25"/>
      <c r="B70" s="26"/>
      <c r="C70" s="27"/>
      <c r="D70" s="28"/>
      <c r="E70" s="27"/>
      <c r="F70" s="32">
        <v>650</v>
      </c>
      <c r="G70" s="33">
        <v>52</v>
      </c>
      <c r="H70" s="32">
        <v>650</v>
      </c>
      <c r="I70" s="46" t="s">
        <v>44</v>
      </c>
      <c r="J70" s="44"/>
    </row>
    <row r="71" s="1" customFormat="1" customHeight="1" spans="1:10">
      <c r="A71" s="25"/>
      <c r="B71" s="26"/>
      <c r="C71" s="27"/>
      <c r="D71" s="28"/>
      <c r="E71" s="27"/>
      <c r="F71" s="32">
        <v>897</v>
      </c>
      <c r="G71" s="33">
        <v>53</v>
      </c>
      <c r="H71" s="32">
        <v>897</v>
      </c>
      <c r="I71" s="46" t="s">
        <v>45</v>
      </c>
      <c r="J71" s="44"/>
    </row>
    <row r="72" s="1" customFormat="1" customHeight="1" spans="1:10">
      <c r="A72" s="25"/>
      <c r="B72" s="26"/>
      <c r="C72" s="27"/>
      <c r="D72" s="28"/>
      <c r="E72" s="27"/>
      <c r="F72" s="32">
        <v>2997</v>
      </c>
      <c r="G72" s="33">
        <v>54</v>
      </c>
      <c r="H72" s="32">
        <v>2997</v>
      </c>
      <c r="I72" s="46" t="s">
        <v>46</v>
      </c>
      <c r="J72" s="44"/>
    </row>
    <row r="73" s="1" customFormat="1" customHeight="1" spans="1:10">
      <c r="A73" s="25"/>
      <c r="B73" s="26"/>
      <c r="C73" s="27"/>
      <c r="D73" s="28"/>
      <c r="E73" s="27"/>
      <c r="F73" s="33">
        <v>1395</v>
      </c>
      <c r="G73" s="33">
        <v>0</v>
      </c>
      <c r="H73" s="33">
        <v>1395</v>
      </c>
      <c r="I73" s="47" t="s">
        <v>31</v>
      </c>
      <c r="J73" s="44"/>
    </row>
    <row r="74" s="1" customFormat="1" customHeight="1" spans="1:10">
      <c r="A74" s="25"/>
      <c r="B74" s="26"/>
      <c r="C74" s="27"/>
      <c r="D74" s="28"/>
      <c r="E74" s="27"/>
      <c r="F74" s="33">
        <v>1479</v>
      </c>
      <c r="G74" s="33">
        <v>0</v>
      </c>
      <c r="H74" s="33">
        <v>1479</v>
      </c>
      <c r="I74" s="47" t="s">
        <v>31</v>
      </c>
      <c r="J74" s="44"/>
    </row>
    <row r="75" s="1" customFormat="1" customHeight="1" spans="1:10">
      <c r="A75" s="25"/>
      <c r="B75" s="26"/>
      <c r="C75" s="27"/>
      <c r="D75" s="28"/>
      <c r="E75" s="27"/>
      <c r="F75" s="33">
        <v>1481</v>
      </c>
      <c r="G75" s="33">
        <v>0</v>
      </c>
      <c r="H75" s="33">
        <v>1481</v>
      </c>
      <c r="I75" s="47" t="s">
        <v>31</v>
      </c>
      <c r="J75" s="44"/>
    </row>
    <row r="76" s="1" customFormat="1" customHeight="1" spans="1:10">
      <c r="A76" s="25"/>
      <c r="B76" s="26"/>
      <c r="C76" s="27"/>
      <c r="D76" s="28"/>
      <c r="E76" s="27"/>
      <c r="F76" s="33">
        <v>1568</v>
      </c>
      <c r="G76" s="33">
        <v>0</v>
      </c>
      <c r="H76" s="33">
        <v>1568</v>
      </c>
      <c r="I76" s="47" t="s">
        <v>26</v>
      </c>
      <c r="J76" s="44"/>
    </row>
    <row r="77" s="1" customFormat="1" customHeight="1" spans="1:10">
      <c r="A77" s="25"/>
      <c r="B77" s="26"/>
      <c r="C77" s="27"/>
      <c r="D77" s="28"/>
      <c r="E77" s="27"/>
      <c r="F77" s="33">
        <v>1556</v>
      </c>
      <c r="G77" s="33">
        <v>0</v>
      </c>
      <c r="H77" s="33">
        <v>1556</v>
      </c>
      <c r="I77" s="47" t="s">
        <v>26</v>
      </c>
      <c r="J77" s="44"/>
    </row>
    <row r="78" s="1" customFormat="1" customHeight="1" spans="1:10">
      <c r="A78" s="25"/>
      <c r="B78" s="26"/>
      <c r="C78" s="27"/>
      <c r="D78" s="28"/>
      <c r="E78" s="27"/>
      <c r="F78" s="33">
        <v>419</v>
      </c>
      <c r="G78" s="33">
        <v>0</v>
      </c>
      <c r="H78" s="33">
        <v>419</v>
      </c>
      <c r="I78" s="47" t="s">
        <v>26</v>
      </c>
      <c r="J78" s="44"/>
    </row>
    <row r="79" s="1" customFormat="1" customHeight="1" spans="1:10">
      <c r="A79" s="25"/>
      <c r="B79" s="26"/>
      <c r="C79" s="27"/>
      <c r="D79" s="28"/>
      <c r="E79" s="27"/>
      <c r="F79" s="33">
        <v>1550</v>
      </c>
      <c r="G79" s="33">
        <v>0</v>
      </c>
      <c r="H79" s="33">
        <v>1550</v>
      </c>
      <c r="I79" s="47" t="s">
        <v>27</v>
      </c>
      <c r="J79" s="44"/>
    </row>
    <row r="80" s="1" customFormat="1" customHeight="1" spans="1:10">
      <c r="A80" s="25"/>
      <c r="B80" s="26"/>
      <c r="C80" s="27"/>
      <c r="D80" s="28"/>
      <c r="E80" s="27"/>
      <c r="F80" s="33">
        <v>1460</v>
      </c>
      <c r="G80" s="33">
        <v>0</v>
      </c>
      <c r="H80" s="33">
        <v>1460</v>
      </c>
      <c r="I80" s="47" t="s">
        <v>27</v>
      </c>
      <c r="J80" s="44"/>
    </row>
    <row r="81" s="1" customFormat="1" customHeight="1" spans="1:10">
      <c r="A81" s="25"/>
      <c r="B81" s="26"/>
      <c r="C81" s="27"/>
      <c r="D81" s="28"/>
      <c r="E81" s="27"/>
      <c r="F81" s="33">
        <v>1310</v>
      </c>
      <c r="G81" s="33">
        <v>0</v>
      </c>
      <c r="H81" s="33">
        <v>1310</v>
      </c>
      <c r="I81" s="47" t="s">
        <v>27</v>
      </c>
      <c r="J81" s="44"/>
    </row>
    <row r="82" s="1" customFormat="1" customHeight="1" spans="1:10">
      <c r="A82" s="25"/>
      <c r="B82" s="26"/>
      <c r="C82" s="27"/>
      <c r="D82" s="28"/>
      <c r="E82" s="27"/>
      <c r="F82" s="33">
        <v>1521</v>
      </c>
      <c r="G82" s="33">
        <v>0</v>
      </c>
      <c r="H82" s="33">
        <v>1521</v>
      </c>
      <c r="I82" s="47" t="s">
        <v>33</v>
      </c>
      <c r="J82" s="44"/>
    </row>
    <row r="83" s="1" customFormat="1" customHeight="1" spans="1:10">
      <c r="A83" s="25"/>
      <c r="B83" s="26"/>
      <c r="C83" s="27"/>
      <c r="D83" s="28"/>
      <c r="E83" s="27"/>
      <c r="F83" s="33">
        <v>1612</v>
      </c>
      <c r="G83" s="33">
        <v>0</v>
      </c>
      <c r="H83" s="33">
        <v>1612</v>
      </c>
      <c r="I83" s="47" t="s">
        <v>33</v>
      </c>
      <c r="J83" s="44"/>
    </row>
    <row r="84" s="1" customFormat="1" customHeight="1" spans="1:10">
      <c r="A84" s="25"/>
      <c r="B84" s="26"/>
      <c r="C84" s="27"/>
      <c r="D84" s="28"/>
      <c r="E84" s="27"/>
      <c r="F84" s="33">
        <v>1208</v>
      </c>
      <c r="G84" s="33">
        <v>0</v>
      </c>
      <c r="H84" s="33">
        <v>1208</v>
      </c>
      <c r="I84" s="47" t="s">
        <v>33</v>
      </c>
      <c r="J84" s="44"/>
    </row>
    <row r="85" s="1" customFormat="1" customHeight="1" spans="1:18">
      <c r="A85" s="25"/>
      <c r="B85" s="26"/>
      <c r="C85" s="27"/>
      <c r="D85" s="28"/>
      <c r="E85" s="27"/>
      <c r="F85" s="33">
        <v>1732</v>
      </c>
      <c r="G85" s="33">
        <v>0</v>
      </c>
      <c r="H85" s="33">
        <v>1732</v>
      </c>
      <c r="I85" s="47" t="s">
        <v>24</v>
      </c>
      <c r="J85" s="44"/>
      <c r="R85" s="48"/>
    </row>
    <row r="86" s="1" customFormat="1" customHeight="1" spans="1:18">
      <c r="A86" s="25"/>
      <c r="B86" s="26"/>
      <c r="C86" s="27"/>
      <c r="D86" s="28"/>
      <c r="E86" s="27"/>
      <c r="F86" s="33">
        <v>1457</v>
      </c>
      <c r="G86" s="33">
        <v>0</v>
      </c>
      <c r="H86" s="33">
        <v>1457</v>
      </c>
      <c r="I86" s="47" t="s">
        <v>24</v>
      </c>
      <c r="J86" s="44"/>
      <c r="R86" s="49"/>
    </row>
    <row r="87" s="1" customFormat="1" customHeight="1" spans="1:18">
      <c r="A87" s="25"/>
      <c r="B87" s="26"/>
      <c r="C87" s="27"/>
      <c r="D87" s="28"/>
      <c r="E87" s="27"/>
      <c r="F87" s="33">
        <v>1177</v>
      </c>
      <c r="G87" s="33">
        <v>0</v>
      </c>
      <c r="H87" s="33">
        <v>1177</v>
      </c>
      <c r="I87" s="47" t="s">
        <v>24</v>
      </c>
      <c r="J87" s="44"/>
      <c r="R87" s="49"/>
    </row>
    <row r="88" s="1" customFormat="1" customHeight="1" spans="1:18">
      <c r="A88" s="25"/>
      <c r="B88" s="26"/>
      <c r="C88" s="27"/>
      <c r="D88" s="28"/>
      <c r="E88" s="27"/>
      <c r="F88" s="33">
        <v>1396</v>
      </c>
      <c r="G88" s="33">
        <v>0</v>
      </c>
      <c r="H88" s="33">
        <v>1396</v>
      </c>
      <c r="I88" s="47" t="s">
        <v>30</v>
      </c>
      <c r="J88" s="44"/>
      <c r="R88" s="49"/>
    </row>
    <row r="89" s="1" customFormat="1" customHeight="1" spans="1:18">
      <c r="A89" s="25"/>
      <c r="B89" s="26"/>
      <c r="C89" s="27"/>
      <c r="D89" s="28"/>
      <c r="E89" s="27"/>
      <c r="F89" s="33">
        <v>1047</v>
      </c>
      <c r="G89" s="33">
        <v>0</v>
      </c>
      <c r="H89" s="33">
        <v>1047</v>
      </c>
      <c r="I89" s="47" t="s">
        <v>30</v>
      </c>
      <c r="J89" s="44"/>
      <c r="R89" s="49"/>
    </row>
    <row r="90" s="1" customFormat="1" customHeight="1" spans="1:18">
      <c r="A90" s="25"/>
      <c r="B90" s="26"/>
      <c r="C90" s="27"/>
      <c r="D90" s="28"/>
      <c r="E90" s="27"/>
      <c r="F90" s="33">
        <v>920</v>
      </c>
      <c r="G90" s="33">
        <v>0</v>
      </c>
      <c r="H90" s="33">
        <v>920</v>
      </c>
      <c r="I90" s="47" t="s">
        <v>30</v>
      </c>
      <c r="J90" s="44"/>
      <c r="R90" s="49"/>
    </row>
    <row r="91" s="1" customFormat="1" customHeight="1" spans="1:18">
      <c r="A91" s="25"/>
      <c r="B91" s="26"/>
      <c r="C91" s="27"/>
      <c r="D91" s="28"/>
      <c r="E91" s="27"/>
      <c r="F91" s="33">
        <v>1373</v>
      </c>
      <c r="G91" s="33">
        <v>0</v>
      </c>
      <c r="H91" s="33">
        <v>1373</v>
      </c>
      <c r="I91" s="47" t="s">
        <v>29</v>
      </c>
      <c r="J91" s="44"/>
      <c r="R91" s="49"/>
    </row>
    <row r="92" s="1" customFormat="1" customHeight="1" spans="1:18">
      <c r="A92" s="25"/>
      <c r="B92" s="26"/>
      <c r="C92" s="27"/>
      <c r="D92" s="28"/>
      <c r="E92" s="27"/>
      <c r="F92" s="33">
        <v>1381</v>
      </c>
      <c r="G92" s="33">
        <v>0</v>
      </c>
      <c r="H92" s="33">
        <v>1381</v>
      </c>
      <c r="I92" s="47" t="s">
        <v>29</v>
      </c>
      <c r="J92" s="44"/>
      <c r="R92" s="49"/>
    </row>
    <row r="93" s="1" customFormat="1" customHeight="1" spans="1:18">
      <c r="A93" s="25"/>
      <c r="B93" s="26"/>
      <c r="C93" s="27"/>
      <c r="D93" s="28"/>
      <c r="E93" s="27"/>
      <c r="F93" s="33">
        <v>1739</v>
      </c>
      <c r="G93" s="33">
        <v>0</v>
      </c>
      <c r="H93" s="33">
        <v>1739</v>
      </c>
      <c r="I93" s="47" t="s">
        <v>29</v>
      </c>
      <c r="J93" s="44"/>
      <c r="R93" s="49"/>
    </row>
    <row r="94" s="1" customFormat="1" customHeight="1" spans="1:18">
      <c r="A94" s="25"/>
      <c r="B94" s="26"/>
      <c r="C94" s="27"/>
      <c r="D94" s="28"/>
      <c r="E94" s="27"/>
      <c r="F94" s="33">
        <v>2250</v>
      </c>
      <c r="G94" s="33">
        <v>0</v>
      </c>
      <c r="H94" s="33">
        <v>2250</v>
      </c>
      <c r="I94" s="47" t="s">
        <v>32</v>
      </c>
      <c r="J94" s="44"/>
      <c r="R94" s="49"/>
    </row>
    <row r="95" s="1" customFormat="1" customHeight="1" spans="1:18">
      <c r="A95" s="25"/>
      <c r="B95" s="26"/>
      <c r="C95" s="27"/>
      <c r="D95" s="28"/>
      <c r="E95" s="27"/>
      <c r="F95" s="33">
        <v>2040</v>
      </c>
      <c r="G95" s="33">
        <v>0</v>
      </c>
      <c r="H95" s="33">
        <v>2040</v>
      </c>
      <c r="I95" s="47" t="s">
        <v>32</v>
      </c>
      <c r="J95" s="44"/>
      <c r="R95" s="49"/>
    </row>
    <row r="96" s="1" customFormat="1" customHeight="1" spans="1:18">
      <c r="A96" s="25"/>
      <c r="B96" s="26"/>
      <c r="C96" s="27"/>
      <c r="D96" s="28"/>
      <c r="E96" s="27"/>
      <c r="F96" s="33">
        <v>871</v>
      </c>
      <c r="G96" s="33">
        <v>0</v>
      </c>
      <c r="H96" s="33">
        <v>871</v>
      </c>
      <c r="I96" s="47" t="s">
        <v>28</v>
      </c>
      <c r="J96" s="44"/>
      <c r="R96" s="49"/>
    </row>
    <row r="97" s="1" customFormat="1" customHeight="1" spans="1:18">
      <c r="A97" s="25"/>
      <c r="B97" s="26"/>
      <c r="C97" s="27"/>
      <c r="D97" s="28"/>
      <c r="E97" s="27"/>
      <c r="F97" s="33">
        <v>1746</v>
      </c>
      <c r="G97" s="33">
        <v>0</v>
      </c>
      <c r="H97" s="33">
        <v>1746</v>
      </c>
      <c r="I97" s="47" t="s">
        <v>28</v>
      </c>
      <c r="J97" s="44"/>
      <c r="R97" s="49"/>
    </row>
    <row r="98" s="1" customFormat="1" customHeight="1" spans="1:18">
      <c r="A98" s="25"/>
      <c r="B98" s="26"/>
      <c r="C98" s="27"/>
      <c r="D98" s="28"/>
      <c r="E98" s="27"/>
      <c r="F98" s="33">
        <v>850</v>
      </c>
      <c r="G98" s="33">
        <v>0</v>
      </c>
      <c r="H98" s="33">
        <v>850</v>
      </c>
      <c r="I98" s="47" t="s">
        <v>28</v>
      </c>
      <c r="J98" s="44"/>
      <c r="R98" s="49"/>
    </row>
    <row r="99" s="1" customFormat="1" customHeight="1" spans="1:18">
      <c r="A99" s="25"/>
      <c r="B99" s="26"/>
      <c r="C99" s="27"/>
      <c r="D99" s="28"/>
      <c r="E99" s="27"/>
      <c r="F99" s="33">
        <v>969</v>
      </c>
      <c r="G99" s="33">
        <v>0</v>
      </c>
      <c r="H99" s="33">
        <v>969</v>
      </c>
      <c r="I99" s="47" t="s">
        <v>45</v>
      </c>
      <c r="J99" s="44"/>
      <c r="R99" s="49"/>
    </row>
    <row r="100" s="1" customFormat="1" customHeight="1" spans="1:18">
      <c r="A100" s="25"/>
      <c r="B100" s="26"/>
      <c r="C100" s="27"/>
      <c r="D100" s="28"/>
      <c r="E100" s="27"/>
      <c r="F100" s="33">
        <v>986</v>
      </c>
      <c r="G100" s="33">
        <v>0</v>
      </c>
      <c r="H100" s="33">
        <v>986</v>
      </c>
      <c r="I100" s="47" t="s">
        <v>45</v>
      </c>
      <c r="J100" s="44"/>
      <c r="R100" s="49"/>
    </row>
    <row r="101" s="1" customFormat="1" customHeight="1" spans="1:18">
      <c r="A101" s="25"/>
      <c r="B101" s="26"/>
      <c r="C101" s="27"/>
      <c r="D101" s="28"/>
      <c r="E101" s="27"/>
      <c r="F101" s="33">
        <v>1106</v>
      </c>
      <c r="G101" s="33">
        <v>0</v>
      </c>
      <c r="H101" s="33">
        <v>1106</v>
      </c>
      <c r="I101" s="47" t="s">
        <v>45</v>
      </c>
      <c r="J101" s="44"/>
      <c r="R101" s="49"/>
    </row>
    <row r="102" s="1" customFormat="1" customHeight="1" spans="1:18">
      <c r="A102" s="25"/>
      <c r="B102" s="26"/>
      <c r="C102" s="27"/>
      <c r="D102" s="28"/>
      <c r="E102" s="27"/>
      <c r="F102" s="33">
        <v>1808</v>
      </c>
      <c r="G102" s="33">
        <v>0</v>
      </c>
      <c r="H102" s="33">
        <v>1808</v>
      </c>
      <c r="I102" s="47" t="s">
        <v>41</v>
      </c>
      <c r="J102" s="44"/>
      <c r="R102" s="49"/>
    </row>
    <row r="103" s="1" customFormat="1" customHeight="1" spans="1:18">
      <c r="A103" s="25"/>
      <c r="B103" s="26"/>
      <c r="C103" s="27"/>
      <c r="D103" s="28"/>
      <c r="E103" s="27"/>
      <c r="F103" s="33">
        <v>1495</v>
      </c>
      <c r="G103" s="33">
        <v>0</v>
      </c>
      <c r="H103" s="33">
        <v>1495</v>
      </c>
      <c r="I103" s="47" t="s">
        <v>41</v>
      </c>
      <c r="J103" s="44"/>
      <c r="R103" s="49"/>
    </row>
    <row r="104" s="1" customFormat="1" customHeight="1" spans="1:18">
      <c r="A104" s="25"/>
      <c r="B104" s="26"/>
      <c r="C104" s="27"/>
      <c r="D104" s="28"/>
      <c r="E104" s="27"/>
      <c r="F104" s="33">
        <v>528</v>
      </c>
      <c r="G104" s="33">
        <v>0</v>
      </c>
      <c r="H104" s="33">
        <v>528</v>
      </c>
      <c r="I104" s="47" t="s">
        <v>47</v>
      </c>
      <c r="J104" s="44"/>
      <c r="R104" s="49"/>
    </row>
    <row r="105" s="1" customFormat="1" customHeight="1" spans="1:18">
      <c r="A105" s="25"/>
      <c r="B105" s="26"/>
      <c r="C105" s="27"/>
      <c r="D105" s="28"/>
      <c r="E105" s="27"/>
      <c r="F105" s="33">
        <v>565</v>
      </c>
      <c r="G105" s="33">
        <v>0</v>
      </c>
      <c r="H105" s="33">
        <v>565</v>
      </c>
      <c r="I105" s="47" t="s">
        <v>47</v>
      </c>
      <c r="J105" s="44"/>
      <c r="R105" s="49"/>
    </row>
    <row r="106" s="1" customFormat="1" customHeight="1" spans="1:18">
      <c r="A106" s="25"/>
      <c r="B106" s="26"/>
      <c r="C106" s="27"/>
      <c r="D106" s="28"/>
      <c r="E106" s="27"/>
      <c r="F106" s="33">
        <v>2400</v>
      </c>
      <c r="G106" s="33">
        <v>0</v>
      </c>
      <c r="H106" s="33">
        <v>2400</v>
      </c>
      <c r="I106" s="47" t="s">
        <v>42</v>
      </c>
      <c r="J106" s="44"/>
      <c r="R106" s="49"/>
    </row>
    <row r="107" s="1" customFormat="1" customHeight="1" spans="1:18">
      <c r="A107" s="25"/>
      <c r="B107" s="26"/>
      <c r="C107" s="27"/>
      <c r="D107" s="28"/>
      <c r="E107" s="27"/>
      <c r="F107" s="33">
        <v>1591</v>
      </c>
      <c r="G107" s="33">
        <v>0</v>
      </c>
      <c r="H107" s="33">
        <v>1591</v>
      </c>
      <c r="I107" s="47" t="s">
        <v>42</v>
      </c>
      <c r="J107" s="44"/>
      <c r="R107" s="49"/>
    </row>
    <row r="108" s="1" customFormat="1" customHeight="1" spans="1:18">
      <c r="A108" s="25"/>
      <c r="B108" s="26"/>
      <c r="C108" s="27"/>
      <c r="D108" s="28"/>
      <c r="E108" s="27"/>
      <c r="F108" s="33">
        <v>1465</v>
      </c>
      <c r="G108" s="33">
        <v>0</v>
      </c>
      <c r="H108" s="33">
        <v>1465</v>
      </c>
      <c r="I108" s="47" t="s">
        <v>42</v>
      </c>
      <c r="J108" s="44"/>
      <c r="R108" s="49"/>
    </row>
    <row r="109" s="1" customFormat="1" customHeight="1" spans="1:18">
      <c r="A109" s="25"/>
      <c r="B109" s="26"/>
      <c r="C109" s="27"/>
      <c r="D109" s="28"/>
      <c r="E109" s="27"/>
      <c r="F109" s="33">
        <v>420</v>
      </c>
      <c r="G109" s="33">
        <v>0</v>
      </c>
      <c r="H109" s="33">
        <v>420</v>
      </c>
      <c r="I109" s="47" t="s">
        <v>42</v>
      </c>
      <c r="J109" s="44"/>
      <c r="R109" s="49"/>
    </row>
    <row r="110" s="1" customFormat="1" customHeight="1" spans="1:18">
      <c r="A110" s="25"/>
      <c r="B110" s="26"/>
      <c r="C110" s="27"/>
      <c r="D110" s="28"/>
      <c r="E110" s="27"/>
      <c r="F110" s="33">
        <v>434</v>
      </c>
      <c r="G110" s="33">
        <v>0</v>
      </c>
      <c r="H110" s="33">
        <v>434</v>
      </c>
      <c r="I110" s="47" t="s">
        <v>43</v>
      </c>
      <c r="J110" s="44"/>
      <c r="R110" s="49"/>
    </row>
    <row r="111" s="1" customFormat="1" customHeight="1" spans="1:18">
      <c r="A111" s="25"/>
      <c r="B111" s="26"/>
      <c r="C111" s="27"/>
      <c r="D111" s="28"/>
      <c r="E111" s="27"/>
      <c r="F111" s="33">
        <v>380</v>
      </c>
      <c r="G111" s="33">
        <v>0</v>
      </c>
      <c r="H111" s="33">
        <v>380</v>
      </c>
      <c r="I111" s="47" t="s">
        <v>43</v>
      </c>
      <c r="J111" s="44"/>
      <c r="R111" s="49"/>
    </row>
    <row r="112" s="1" customFormat="1" customHeight="1" spans="1:18">
      <c r="A112" s="25"/>
      <c r="B112" s="26"/>
      <c r="C112" s="27"/>
      <c r="D112" s="28"/>
      <c r="E112" s="27"/>
      <c r="F112" s="33">
        <v>2620</v>
      </c>
      <c r="G112" s="33">
        <v>0</v>
      </c>
      <c r="H112" s="33">
        <v>2620</v>
      </c>
      <c r="I112" s="47" t="s">
        <v>46</v>
      </c>
      <c r="J112" s="44"/>
      <c r="R112" s="49"/>
    </row>
    <row r="113" s="1" customFormat="1" customHeight="1" spans="1:18">
      <c r="A113" s="25"/>
      <c r="B113" s="26"/>
      <c r="C113" s="27"/>
      <c r="D113" s="28"/>
      <c r="E113" s="27"/>
      <c r="F113" s="33">
        <v>3215</v>
      </c>
      <c r="G113" s="33">
        <v>0</v>
      </c>
      <c r="H113" s="33">
        <v>3215</v>
      </c>
      <c r="I113" s="47" t="s">
        <v>46</v>
      </c>
      <c r="J113" s="44"/>
      <c r="R113" s="49"/>
    </row>
    <row r="114" s="1" customFormat="1" customHeight="1" spans="1:18">
      <c r="A114" s="25"/>
      <c r="B114" s="26"/>
      <c r="C114" s="27"/>
      <c r="D114" s="28"/>
      <c r="E114" s="27"/>
      <c r="F114" s="33">
        <v>512</v>
      </c>
      <c r="G114" s="33">
        <v>0</v>
      </c>
      <c r="H114" s="33">
        <v>512</v>
      </c>
      <c r="I114" s="47" t="s">
        <v>44</v>
      </c>
      <c r="J114" s="44"/>
      <c r="R114" s="49"/>
    </row>
    <row r="115" s="1" customFormat="1" customHeight="1" spans="1:18">
      <c r="A115" s="25"/>
      <c r="B115" s="26"/>
      <c r="C115" s="27"/>
      <c r="D115" s="28"/>
      <c r="E115" s="27"/>
      <c r="F115" s="33">
        <v>1821</v>
      </c>
      <c r="G115" s="33">
        <v>0</v>
      </c>
      <c r="H115" s="33">
        <v>1821</v>
      </c>
      <c r="I115" s="47" t="s">
        <v>48</v>
      </c>
      <c r="J115" s="44"/>
      <c r="R115" s="49"/>
    </row>
    <row r="116" s="1" customFormat="1" customHeight="1" spans="1:18">
      <c r="A116" s="25"/>
      <c r="B116" s="26"/>
      <c r="C116" s="27"/>
      <c r="D116" s="28"/>
      <c r="E116" s="27"/>
      <c r="F116" s="33">
        <v>500</v>
      </c>
      <c r="G116" s="33">
        <v>0</v>
      </c>
      <c r="H116" s="33">
        <v>500</v>
      </c>
      <c r="I116" s="47" t="s">
        <v>49</v>
      </c>
      <c r="J116" s="44"/>
      <c r="R116" s="49"/>
    </row>
    <row r="117" s="1" customFormat="1" customHeight="1" spans="1:18">
      <c r="A117" s="25"/>
      <c r="B117" s="26"/>
      <c r="C117" s="27"/>
      <c r="D117" s="28"/>
      <c r="E117" s="27"/>
      <c r="F117" s="33">
        <v>500</v>
      </c>
      <c r="G117" s="33">
        <v>0</v>
      </c>
      <c r="H117" s="33">
        <v>500</v>
      </c>
      <c r="I117" s="47" t="s">
        <v>49</v>
      </c>
      <c r="J117" s="44"/>
      <c r="R117" s="49"/>
    </row>
    <row r="118" s="1" customFormat="1" customHeight="1" spans="1:18">
      <c r="A118" s="25"/>
      <c r="B118" s="26"/>
      <c r="C118" s="27"/>
      <c r="D118" s="28"/>
      <c r="E118" s="27"/>
      <c r="F118" s="33">
        <v>855</v>
      </c>
      <c r="G118" s="33">
        <v>0</v>
      </c>
      <c r="H118" s="33">
        <v>855</v>
      </c>
      <c r="I118" s="47" t="s">
        <v>50</v>
      </c>
      <c r="J118" s="44"/>
      <c r="R118" s="49"/>
    </row>
    <row r="119" s="1" customFormat="1" customHeight="1" spans="1:18">
      <c r="A119" s="25"/>
      <c r="B119" s="26"/>
      <c r="C119" s="27"/>
      <c r="D119" s="28"/>
      <c r="E119" s="27"/>
      <c r="F119" s="33">
        <v>395.4</v>
      </c>
      <c r="G119" s="33">
        <v>0</v>
      </c>
      <c r="H119" s="33">
        <v>395.4</v>
      </c>
      <c r="I119" s="47" t="s">
        <v>51</v>
      </c>
      <c r="J119" s="44"/>
      <c r="R119" s="49"/>
    </row>
    <row r="120" s="1" customFormat="1" customHeight="1" spans="1:18">
      <c r="A120" s="25"/>
      <c r="B120" s="26"/>
      <c r="C120" s="27"/>
      <c r="D120" s="28"/>
      <c r="E120" s="27"/>
      <c r="F120" s="33">
        <v>474</v>
      </c>
      <c r="G120" s="33">
        <v>0</v>
      </c>
      <c r="H120" s="33">
        <v>474</v>
      </c>
      <c r="I120" s="47" t="s">
        <v>51</v>
      </c>
      <c r="J120" s="44"/>
      <c r="R120" s="49"/>
    </row>
    <row r="121" s="1" customFormat="1" customHeight="1" spans="1:18">
      <c r="A121" s="25"/>
      <c r="B121" s="26"/>
      <c r="C121" s="27"/>
      <c r="D121" s="28"/>
      <c r="E121" s="27"/>
      <c r="F121" s="33">
        <v>388.5</v>
      </c>
      <c r="G121" s="33">
        <v>0</v>
      </c>
      <c r="H121" s="33">
        <v>388.5</v>
      </c>
      <c r="I121" s="47" t="s">
        <v>52</v>
      </c>
      <c r="J121" s="44"/>
      <c r="R121" s="49"/>
    </row>
    <row r="122" s="1" customFormat="1" customHeight="1" spans="1:18">
      <c r="A122" s="25"/>
      <c r="B122" s="26"/>
      <c r="C122" s="27"/>
      <c r="D122" s="28"/>
      <c r="E122" s="27"/>
      <c r="F122" s="33">
        <v>603.06</v>
      </c>
      <c r="G122" s="33">
        <v>0</v>
      </c>
      <c r="H122" s="33">
        <v>603.06</v>
      </c>
      <c r="I122" s="47" t="s">
        <v>52</v>
      </c>
      <c r="J122" s="44"/>
      <c r="R122" s="49"/>
    </row>
    <row r="123" s="1" customFormat="1" customHeight="1" spans="1:18">
      <c r="A123" s="25"/>
      <c r="B123" s="26"/>
      <c r="C123" s="27"/>
      <c r="D123" s="28"/>
      <c r="E123" s="27"/>
      <c r="F123" s="33">
        <v>875</v>
      </c>
      <c r="G123" s="33">
        <v>0</v>
      </c>
      <c r="H123" s="33">
        <v>875</v>
      </c>
      <c r="I123" s="47" t="s">
        <v>53</v>
      </c>
      <c r="J123" s="44"/>
      <c r="R123" s="49"/>
    </row>
    <row r="124" s="1" customFormat="1" customHeight="1" spans="1:18">
      <c r="A124" s="25"/>
      <c r="B124" s="26"/>
      <c r="C124" s="27"/>
      <c r="D124" s="28"/>
      <c r="E124" s="27"/>
      <c r="F124" s="33">
        <v>430</v>
      </c>
      <c r="G124" s="33">
        <v>0</v>
      </c>
      <c r="H124" s="33">
        <v>430</v>
      </c>
      <c r="I124" s="47" t="s">
        <v>40</v>
      </c>
      <c r="J124" s="44"/>
      <c r="R124" s="49"/>
    </row>
    <row r="125" s="1" customFormat="1" customHeight="1" spans="1:18">
      <c r="A125" s="25"/>
      <c r="B125" s="26"/>
      <c r="C125" s="27"/>
      <c r="D125" s="28"/>
      <c r="E125" s="27"/>
      <c r="F125" s="33">
        <v>419.2</v>
      </c>
      <c r="G125" s="33">
        <v>0</v>
      </c>
      <c r="H125" s="33">
        <v>419.2</v>
      </c>
      <c r="I125" s="47" t="s">
        <v>40</v>
      </c>
      <c r="J125" s="44"/>
      <c r="R125" s="49"/>
    </row>
    <row r="126" s="1" customFormat="1" customHeight="1" spans="1:18">
      <c r="A126" s="25"/>
      <c r="B126" s="26"/>
      <c r="C126" s="27"/>
      <c r="D126" s="28"/>
      <c r="E126" s="27"/>
      <c r="F126" s="33">
        <v>700</v>
      </c>
      <c r="G126" s="33">
        <v>0</v>
      </c>
      <c r="H126" s="33">
        <v>700</v>
      </c>
      <c r="I126" s="47" t="s">
        <v>34</v>
      </c>
      <c r="J126" s="44"/>
      <c r="R126" s="49"/>
    </row>
    <row r="127" s="1" customFormat="1" customHeight="1" spans="1:18">
      <c r="A127" s="25"/>
      <c r="B127" s="26"/>
      <c r="C127" s="27"/>
      <c r="D127" s="28"/>
      <c r="E127" s="27"/>
      <c r="F127" s="33">
        <v>1989</v>
      </c>
      <c r="G127" s="33">
        <v>0</v>
      </c>
      <c r="H127" s="33">
        <v>1989</v>
      </c>
      <c r="I127" s="47" t="s">
        <v>35</v>
      </c>
      <c r="J127" s="44"/>
      <c r="R127" s="49"/>
    </row>
    <row r="128" s="1" customFormat="1" customHeight="1" spans="1:18">
      <c r="A128" s="25"/>
      <c r="B128" s="26"/>
      <c r="C128" s="27"/>
      <c r="D128" s="28"/>
      <c r="E128" s="27"/>
      <c r="F128" s="33">
        <v>1987</v>
      </c>
      <c r="G128" s="33">
        <v>0</v>
      </c>
      <c r="H128" s="33">
        <v>1987</v>
      </c>
      <c r="I128" s="47" t="s">
        <v>35</v>
      </c>
      <c r="J128" s="44"/>
      <c r="R128" s="49"/>
    </row>
    <row r="129" s="1" customFormat="1" customHeight="1" spans="1:18">
      <c r="A129" s="25"/>
      <c r="B129" s="26"/>
      <c r="C129" s="27"/>
      <c r="D129" s="28"/>
      <c r="E129" s="27"/>
      <c r="F129" s="33">
        <v>1992</v>
      </c>
      <c r="G129" s="33">
        <v>0</v>
      </c>
      <c r="H129" s="33">
        <v>1992</v>
      </c>
      <c r="I129" s="47" t="s">
        <v>35</v>
      </c>
      <c r="J129" s="44"/>
      <c r="R129" s="49"/>
    </row>
    <row r="130" s="1" customFormat="1" customHeight="1" spans="1:18">
      <c r="A130" s="25"/>
      <c r="B130" s="26"/>
      <c r="C130" s="27"/>
      <c r="D130" s="28"/>
      <c r="E130" s="27"/>
      <c r="F130" s="33">
        <v>1892</v>
      </c>
      <c r="G130" s="33">
        <v>0</v>
      </c>
      <c r="H130" s="33">
        <v>1892</v>
      </c>
      <c r="I130" s="47" t="s">
        <v>37</v>
      </c>
      <c r="J130" s="44"/>
      <c r="R130" s="49"/>
    </row>
    <row r="131" s="1" customFormat="1" customHeight="1" spans="1:18">
      <c r="A131" s="25"/>
      <c r="B131" s="26"/>
      <c r="C131" s="27"/>
      <c r="D131" s="28"/>
      <c r="E131" s="27"/>
      <c r="F131" s="33">
        <v>932</v>
      </c>
      <c r="G131" s="33">
        <v>0</v>
      </c>
      <c r="H131" s="33">
        <v>932</v>
      </c>
      <c r="I131" s="47" t="s">
        <v>37</v>
      </c>
      <c r="J131" s="44"/>
      <c r="R131" s="49"/>
    </row>
    <row r="132" s="1" customFormat="1" customHeight="1" spans="1:18">
      <c r="A132" s="25"/>
      <c r="B132" s="26"/>
      <c r="C132" s="27"/>
      <c r="D132" s="28"/>
      <c r="E132" s="27"/>
      <c r="F132" s="33">
        <v>2025</v>
      </c>
      <c r="G132" s="33">
        <v>0</v>
      </c>
      <c r="H132" s="33">
        <v>2025</v>
      </c>
      <c r="I132" s="47" t="s">
        <v>37</v>
      </c>
      <c r="J132" s="44"/>
      <c r="R132" s="49"/>
    </row>
    <row r="133" s="1" customFormat="1" customHeight="1" spans="1:18">
      <c r="A133" s="25"/>
      <c r="B133" s="26"/>
      <c r="C133" s="27"/>
      <c r="D133" s="28"/>
      <c r="E133" s="27"/>
      <c r="F133" s="33">
        <v>1994</v>
      </c>
      <c r="G133" s="33">
        <v>0</v>
      </c>
      <c r="H133" s="33">
        <v>1994</v>
      </c>
      <c r="I133" s="47" t="s">
        <v>37</v>
      </c>
      <c r="J133" s="44"/>
      <c r="R133" s="49"/>
    </row>
    <row r="134" s="1" customFormat="1" customHeight="1" spans="1:18">
      <c r="A134" s="25"/>
      <c r="B134" s="26"/>
      <c r="C134" s="27"/>
      <c r="D134" s="28"/>
      <c r="E134" s="27"/>
      <c r="F134" s="33">
        <v>1106</v>
      </c>
      <c r="G134" s="33">
        <v>0</v>
      </c>
      <c r="H134" s="33">
        <v>1106</v>
      </c>
      <c r="I134" s="47" t="s">
        <v>38</v>
      </c>
      <c r="J134" s="44"/>
      <c r="R134" s="49"/>
    </row>
    <row r="135" s="1" customFormat="1" customHeight="1" spans="1:18">
      <c r="A135" s="25"/>
      <c r="B135" s="26"/>
      <c r="C135" s="27"/>
      <c r="D135" s="28"/>
      <c r="E135" s="27"/>
      <c r="F135" s="33">
        <v>1169</v>
      </c>
      <c r="G135" s="33">
        <v>0</v>
      </c>
      <c r="H135" s="33">
        <v>1169</v>
      </c>
      <c r="I135" s="47" t="s">
        <v>38</v>
      </c>
      <c r="J135" s="44"/>
      <c r="R135" s="49"/>
    </row>
    <row r="136" s="1" customFormat="1" customHeight="1" spans="1:18">
      <c r="A136" s="25"/>
      <c r="B136" s="26"/>
      <c r="C136" s="27"/>
      <c r="D136" s="28"/>
      <c r="E136" s="27"/>
      <c r="F136" s="33">
        <v>1200</v>
      </c>
      <c r="G136" s="33">
        <v>0</v>
      </c>
      <c r="H136" s="33">
        <v>1200</v>
      </c>
      <c r="I136" s="47" t="s">
        <v>38</v>
      </c>
      <c r="J136" s="44"/>
      <c r="R136" s="49"/>
    </row>
    <row r="137" s="1" customFormat="1" customHeight="1" spans="1:18">
      <c r="A137" s="25"/>
      <c r="B137" s="26"/>
      <c r="C137" s="27"/>
      <c r="D137" s="28"/>
      <c r="E137" s="27"/>
      <c r="F137" s="33">
        <v>994</v>
      </c>
      <c r="G137" s="33">
        <v>0</v>
      </c>
      <c r="H137" s="33">
        <v>994</v>
      </c>
      <c r="I137" s="47" t="s">
        <v>38</v>
      </c>
      <c r="J137" s="44"/>
      <c r="R137" s="49"/>
    </row>
    <row r="138" s="1" customFormat="1" customHeight="1" spans="1:18">
      <c r="A138" s="25"/>
      <c r="B138" s="26"/>
      <c r="C138" s="27"/>
      <c r="D138" s="28"/>
      <c r="E138" s="27"/>
      <c r="F138" s="33">
        <v>1256</v>
      </c>
      <c r="G138" s="33">
        <v>0</v>
      </c>
      <c r="H138" s="33">
        <v>1256</v>
      </c>
      <c r="I138" s="47" t="s">
        <v>39</v>
      </c>
      <c r="J138" s="44"/>
      <c r="R138" s="49"/>
    </row>
    <row r="139" s="1" customFormat="1" customHeight="1" spans="1:18">
      <c r="A139" s="25"/>
      <c r="B139" s="26"/>
      <c r="C139" s="27"/>
      <c r="D139" s="28"/>
      <c r="E139" s="27"/>
      <c r="F139" s="33">
        <v>1320</v>
      </c>
      <c r="G139" s="33">
        <v>0</v>
      </c>
      <c r="H139" s="33">
        <v>1320</v>
      </c>
      <c r="I139" s="47" t="s">
        <v>39</v>
      </c>
      <c r="J139" s="44"/>
      <c r="R139" s="49"/>
    </row>
    <row r="140" s="1" customFormat="1" customHeight="1" spans="1:18">
      <c r="A140" s="25"/>
      <c r="B140" s="26"/>
      <c r="C140" s="27"/>
      <c r="D140" s="28"/>
      <c r="E140" s="27"/>
      <c r="F140" s="33">
        <v>1358</v>
      </c>
      <c r="G140" s="33">
        <v>0</v>
      </c>
      <c r="H140" s="33">
        <v>1358</v>
      </c>
      <c r="I140" s="47" t="s">
        <v>39</v>
      </c>
      <c r="J140" s="44"/>
      <c r="R140" s="49"/>
    </row>
    <row r="141" s="1" customFormat="1" customHeight="1" spans="1:18">
      <c r="A141" s="25"/>
      <c r="B141" s="26"/>
      <c r="C141" s="27"/>
      <c r="D141" s="28"/>
      <c r="E141" s="27"/>
      <c r="F141" s="33">
        <v>1438</v>
      </c>
      <c r="G141" s="33">
        <v>0</v>
      </c>
      <c r="H141" s="33">
        <v>1438</v>
      </c>
      <c r="I141" s="47" t="s">
        <v>39</v>
      </c>
      <c r="J141" s="44"/>
      <c r="R141" s="49"/>
    </row>
    <row r="142" s="1" customFormat="1" customHeight="1" spans="1:18">
      <c r="A142" s="25"/>
      <c r="B142" s="26"/>
      <c r="C142" s="27"/>
      <c r="D142" s="28"/>
      <c r="E142" s="27"/>
      <c r="F142" s="33">
        <v>1497</v>
      </c>
      <c r="G142" s="33">
        <v>0</v>
      </c>
      <c r="H142" s="33">
        <v>1497</v>
      </c>
      <c r="I142" s="47" t="s">
        <v>39</v>
      </c>
      <c r="J142" s="44"/>
      <c r="R142" s="49"/>
    </row>
    <row r="143" s="1" customFormat="1" customHeight="1" spans="1:18">
      <c r="A143" s="25"/>
      <c r="B143" s="26"/>
      <c r="C143" s="27"/>
      <c r="D143" s="28"/>
      <c r="E143" s="27"/>
      <c r="F143" s="33">
        <v>1281</v>
      </c>
      <c r="G143" s="33">
        <v>0</v>
      </c>
      <c r="H143" s="33">
        <v>1281</v>
      </c>
      <c r="I143" s="47" t="s">
        <v>39</v>
      </c>
      <c r="J143" s="44"/>
      <c r="R143" s="49"/>
    </row>
    <row r="144" s="1" customFormat="1" customHeight="1" spans="1:18">
      <c r="A144" s="25"/>
      <c r="B144" s="26"/>
      <c r="C144" s="27"/>
      <c r="D144" s="28"/>
      <c r="E144" s="27"/>
      <c r="F144" s="33">
        <v>1426</v>
      </c>
      <c r="G144" s="33">
        <v>0</v>
      </c>
      <c r="H144" s="33">
        <v>1426</v>
      </c>
      <c r="I144" s="47" t="s">
        <v>39</v>
      </c>
      <c r="J144" s="44"/>
      <c r="R144" s="49"/>
    </row>
    <row r="145" s="1" customFormat="1" customHeight="1" spans="1:18">
      <c r="A145" s="25"/>
      <c r="B145" s="26"/>
      <c r="C145" s="27"/>
      <c r="D145" s="28"/>
      <c r="E145" s="27"/>
      <c r="F145" s="33">
        <v>985</v>
      </c>
      <c r="G145" s="33">
        <v>0</v>
      </c>
      <c r="H145" s="33">
        <v>985</v>
      </c>
      <c r="I145" s="47" t="s">
        <v>36</v>
      </c>
      <c r="J145" s="44"/>
      <c r="R145" s="49"/>
    </row>
    <row r="146" s="1" customFormat="1" customHeight="1" spans="1:18">
      <c r="A146" s="25"/>
      <c r="B146" s="26"/>
      <c r="C146" s="27"/>
      <c r="D146" s="28"/>
      <c r="E146" s="27"/>
      <c r="F146" s="33">
        <v>1206</v>
      </c>
      <c r="G146" s="33">
        <v>0</v>
      </c>
      <c r="H146" s="33">
        <v>1206</v>
      </c>
      <c r="I146" s="47" t="s">
        <v>36</v>
      </c>
      <c r="J146" s="44"/>
      <c r="R146" s="49"/>
    </row>
    <row r="147" s="1" customFormat="1" customHeight="1" spans="1:18">
      <c r="A147" s="25"/>
      <c r="B147" s="26"/>
      <c r="C147" s="27"/>
      <c r="D147" s="28"/>
      <c r="E147" s="27"/>
      <c r="F147" s="33">
        <v>961</v>
      </c>
      <c r="G147" s="33">
        <v>0</v>
      </c>
      <c r="H147" s="33">
        <v>961</v>
      </c>
      <c r="I147" s="47" t="s">
        <v>36</v>
      </c>
      <c r="J147" s="44"/>
      <c r="R147" s="49"/>
    </row>
    <row r="148" s="1" customFormat="1" customHeight="1" spans="1:18">
      <c r="A148" s="50"/>
      <c r="B148" s="26"/>
      <c r="C148" s="22"/>
      <c r="D148" s="20"/>
      <c r="E148" s="22"/>
      <c r="F148" s="33">
        <v>1302</v>
      </c>
      <c r="G148" s="33">
        <v>0</v>
      </c>
      <c r="H148" s="33">
        <v>1302</v>
      </c>
      <c r="I148" s="47" t="s">
        <v>36</v>
      </c>
      <c r="J148" s="44"/>
      <c r="R148" s="49"/>
    </row>
    <row r="149" s="1" customFormat="1" customHeight="1" spans="1:18">
      <c r="A149" s="14"/>
      <c r="B149" s="15" t="s">
        <v>54</v>
      </c>
      <c r="C149" s="16" t="e">
        <f>SUM(#REF!)</f>
        <v>#REF!</v>
      </c>
      <c r="D149" s="16">
        <v>0</v>
      </c>
      <c r="E149" s="16"/>
      <c r="F149" s="16">
        <f>SUM(F18:F148)</f>
        <v>175816.51</v>
      </c>
      <c r="G149" s="16">
        <f>SUM(G73:G74)</f>
        <v>0</v>
      </c>
      <c r="H149" s="16">
        <f>SUM(H18:H148)</f>
        <v>175816.51</v>
      </c>
      <c r="I149" s="40"/>
      <c r="J149" s="45"/>
      <c r="R149" s="49"/>
    </row>
    <row r="150" customHeight="1" spans="1:18">
      <c r="A150" s="17">
        <v>5</v>
      </c>
      <c r="B150" s="18" t="s">
        <v>55</v>
      </c>
      <c r="C150" s="19">
        <v>0</v>
      </c>
      <c r="D150" s="17"/>
      <c r="E150" s="19">
        <f>C150*D150</f>
        <v>0</v>
      </c>
      <c r="F150" s="12">
        <v>0</v>
      </c>
      <c r="G150" s="12">
        <v>0</v>
      </c>
      <c r="H150" s="12">
        <f>F150+G150</f>
        <v>0</v>
      </c>
      <c r="I150" s="39"/>
      <c r="J150" s="37" t="s">
        <v>56</v>
      </c>
      <c r="R150" s="63"/>
    </row>
    <row r="151" customHeight="1" spans="1:18">
      <c r="A151" s="20"/>
      <c r="B151" s="21"/>
      <c r="C151" s="22"/>
      <c r="D151" s="20"/>
      <c r="E151" s="22"/>
      <c r="F151" s="12">
        <v>0</v>
      </c>
      <c r="G151" s="12">
        <v>0</v>
      </c>
      <c r="H151" s="12">
        <f t="shared" ref="H151" si="6">F151+G151</f>
        <v>0</v>
      </c>
      <c r="I151" s="39"/>
      <c r="J151" s="38"/>
      <c r="R151" s="63"/>
    </row>
    <row r="152" s="1" customFormat="1" customHeight="1" spans="1:18">
      <c r="A152" s="14"/>
      <c r="B152" s="15" t="s">
        <v>57</v>
      </c>
      <c r="C152" s="16">
        <f>SUM(C150)</f>
        <v>0</v>
      </c>
      <c r="D152" s="16">
        <f t="shared" ref="D152:E152" si="7">SUM(D150)</f>
        <v>0</v>
      </c>
      <c r="E152" s="16">
        <f t="shared" si="7"/>
        <v>0</v>
      </c>
      <c r="F152" s="16">
        <f>SUM(F150:F151)</f>
        <v>0</v>
      </c>
      <c r="G152" s="16">
        <f t="shared" ref="G152:H152" si="8">SUM(G150:G151)</f>
        <v>0</v>
      </c>
      <c r="H152" s="16">
        <f t="shared" si="8"/>
        <v>0</v>
      </c>
      <c r="I152" s="40"/>
      <c r="J152" s="41"/>
      <c r="R152" s="49"/>
    </row>
    <row r="153" customHeight="1" spans="1:18">
      <c r="A153" s="10">
        <v>6</v>
      </c>
      <c r="B153" s="11" t="s">
        <v>58</v>
      </c>
      <c r="C153" s="12">
        <v>0</v>
      </c>
      <c r="D153" s="13"/>
      <c r="E153" s="12">
        <f>C153*D153</f>
        <v>0</v>
      </c>
      <c r="F153" s="12">
        <v>0</v>
      </c>
      <c r="G153" s="12">
        <v>0</v>
      </c>
      <c r="H153" s="12">
        <f>F153+G153</f>
        <v>0</v>
      </c>
      <c r="I153" s="39"/>
      <c r="J153" s="37" t="s">
        <v>59</v>
      </c>
      <c r="R153" s="63"/>
    </row>
    <row r="154" customHeight="1" spans="1:18">
      <c r="A154" s="10"/>
      <c r="B154" s="11"/>
      <c r="C154" s="12"/>
      <c r="D154" s="13"/>
      <c r="E154" s="12"/>
      <c r="F154" s="12">
        <v>0</v>
      </c>
      <c r="G154" s="12">
        <v>0</v>
      </c>
      <c r="H154" s="12">
        <f>F154+G154</f>
        <v>0</v>
      </c>
      <c r="I154" s="39"/>
      <c r="J154" s="56"/>
      <c r="R154" s="63"/>
    </row>
    <row r="155" s="1" customFormat="1" customHeight="1" spans="1:18">
      <c r="A155" s="14"/>
      <c r="B155" s="15" t="s">
        <v>60</v>
      </c>
      <c r="C155" s="16">
        <f>SUM(C153)</f>
        <v>0</v>
      </c>
      <c r="D155" s="16">
        <f t="shared" ref="D155:H155" si="9">SUM(D153)</f>
        <v>0</v>
      </c>
      <c r="E155" s="16">
        <f t="shared" si="9"/>
        <v>0</v>
      </c>
      <c r="F155" s="16">
        <f t="shared" si="9"/>
        <v>0</v>
      </c>
      <c r="G155" s="16">
        <f t="shared" si="9"/>
        <v>0</v>
      </c>
      <c r="H155" s="16">
        <f t="shared" si="9"/>
        <v>0</v>
      </c>
      <c r="I155" s="40"/>
      <c r="J155" s="45"/>
      <c r="R155" s="49"/>
    </row>
    <row r="156" customHeight="1" spans="1:18">
      <c r="A156" s="10">
        <v>7</v>
      </c>
      <c r="B156" s="11" t="s">
        <v>61</v>
      </c>
      <c r="C156" s="12">
        <v>0</v>
      </c>
      <c r="D156" s="13"/>
      <c r="E156" s="12">
        <f>C156*D156</f>
        <v>0</v>
      </c>
      <c r="F156" s="12">
        <v>0</v>
      </c>
      <c r="G156" s="12">
        <v>0</v>
      </c>
      <c r="H156" s="12">
        <f>F156+G156</f>
        <v>0</v>
      </c>
      <c r="I156" s="39"/>
      <c r="J156" s="57"/>
      <c r="R156" s="63"/>
    </row>
    <row r="157" customHeight="1" spans="1:10">
      <c r="A157" s="10"/>
      <c r="B157" s="11"/>
      <c r="C157" s="12"/>
      <c r="D157" s="13"/>
      <c r="E157" s="12"/>
      <c r="F157" s="12">
        <v>0</v>
      </c>
      <c r="G157" s="12">
        <v>0</v>
      </c>
      <c r="H157" s="12">
        <f>F157+G157</f>
        <v>0</v>
      </c>
      <c r="I157" s="39"/>
      <c r="J157" s="58"/>
    </row>
    <row r="158" s="1" customFormat="1" customHeight="1" spans="1:10">
      <c r="A158" s="14"/>
      <c r="B158" s="15" t="s">
        <v>62</v>
      </c>
      <c r="C158" s="16">
        <f>SUM(C156)</f>
        <v>0</v>
      </c>
      <c r="D158" s="16">
        <f t="shared" ref="D158:H158" si="10">SUM(D156)</f>
        <v>0</v>
      </c>
      <c r="E158" s="16">
        <f t="shared" si="10"/>
        <v>0</v>
      </c>
      <c r="F158" s="16">
        <f t="shared" si="10"/>
        <v>0</v>
      </c>
      <c r="G158" s="16">
        <f t="shared" si="10"/>
        <v>0</v>
      </c>
      <c r="H158" s="16">
        <f t="shared" si="10"/>
        <v>0</v>
      </c>
      <c r="I158" s="40"/>
      <c r="J158" s="59"/>
    </row>
    <row r="159" customHeight="1" spans="1:10">
      <c r="A159" s="10">
        <v>8</v>
      </c>
      <c r="B159" s="11" t="s">
        <v>63</v>
      </c>
      <c r="C159" s="12">
        <v>0</v>
      </c>
      <c r="D159" s="13"/>
      <c r="E159" s="12">
        <f>C159*D159</f>
        <v>0</v>
      </c>
      <c r="F159" s="12">
        <v>0</v>
      </c>
      <c r="G159" s="12">
        <v>0</v>
      </c>
      <c r="H159" s="12">
        <f>F159+G159</f>
        <v>0</v>
      </c>
      <c r="I159" s="39"/>
      <c r="J159" s="42" t="s">
        <v>64</v>
      </c>
    </row>
    <row r="160" customHeight="1" spans="1:10">
      <c r="A160" s="10"/>
      <c r="B160" s="11"/>
      <c r="C160" s="12"/>
      <c r="D160" s="13"/>
      <c r="E160" s="12"/>
      <c r="F160" s="12">
        <v>0</v>
      </c>
      <c r="G160" s="12">
        <v>0</v>
      </c>
      <c r="H160" s="12">
        <f>F160+G160</f>
        <v>0</v>
      </c>
      <c r="I160" s="39"/>
      <c r="J160" s="56"/>
    </row>
    <row r="161" s="1" customFormat="1" customHeight="1" spans="1:10">
      <c r="A161" s="14"/>
      <c r="B161" s="15" t="s">
        <v>65</v>
      </c>
      <c r="C161" s="16">
        <f>SUM(C159)</f>
        <v>0</v>
      </c>
      <c r="D161" s="16">
        <f t="shared" ref="D161:H161" si="11">SUM(D159)</f>
        <v>0</v>
      </c>
      <c r="E161" s="16">
        <f t="shared" si="11"/>
        <v>0</v>
      </c>
      <c r="F161" s="16">
        <f t="shared" si="11"/>
        <v>0</v>
      </c>
      <c r="G161" s="16">
        <f t="shared" si="11"/>
        <v>0</v>
      </c>
      <c r="H161" s="16">
        <f t="shared" si="11"/>
        <v>0</v>
      </c>
      <c r="I161" s="40"/>
      <c r="J161" s="45"/>
    </row>
    <row r="162" customHeight="1" spans="1:10">
      <c r="A162" s="10">
        <v>9</v>
      </c>
      <c r="B162" s="11" t="s">
        <v>66</v>
      </c>
      <c r="C162" s="12">
        <v>0</v>
      </c>
      <c r="D162" s="13"/>
      <c r="E162" s="12">
        <f>C162*D162</f>
        <v>0</v>
      </c>
      <c r="F162" s="12">
        <v>0</v>
      </c>
      <c r="G162" s="12">
        <v>0</v>
      </c>
      <c r="H162" s="12">
        <f>F162+G162</f>
        <v>0</v>
      </c>
      <c r="I162" s="39"/>
      <c r="J162" s="37" t="s">
        <v>67</v>
      </c>
    </row>
    <row r="163" customHeight="1" spans="1:10">
      <c r="A163" s="10"/>
      <c r="B163" s="11"/>
      <c r="C163" s="12"/>
      <c r="D163" s="13"/>
      <c r="E163" s="12"/>
      <c r="F163" s="12">
        <v>0</v>
      </c>
      <c r="G163" s="12">
        <v>0</v>
      </c>
      <c r="H163" s="12">
        <f>F163+G163</f>
        <v>0</v>
      </c>
      <c r="I163" s="39"/>
      <c r="J163" s="38"/>
    </row>
    <row r="164" s="1" customFormat="1" customHeight="1" spans="1:10">
      <c r="A164" s="14"/>
      <c r="B164" s="15" t="s">
        <v>68</v>
      </c>
      <c r="C164" s="16">
        <f>SUM(C162)</f>
        <v>0</v>
      </c>
      <c r="D164" s="16">
        <f t="shared" ref="D164:H164" si="12">SUM(D162)</f>
        <v>0</v>
      </c>
      <c r="E164" s="16">
        <f t="shared" si="12"/>
        <v>0</v>
      </c>
      <c r="F164" s="16">
        <f t="shared" si="12"/>
        <v>0</v>
      </c>
      <c r="G164" s="16">
        <f t="shared" si="12"/>
        <v>0</v>
      </c>
      <c r="H164" s="16">
        <f t="shared" si="12"/>
        <v>0</v>
      </c>
      <c r="I164" s="40"/>
      <c r="J164" s="41"/>
    </row>
    <row r="165" customHeight="1" spans="1:10">
      <c r="A165" s="17">
        <v>10</v>
      </c>
      <c r="B165" s="11" t="s">
        <v>69</v>
      </c>
      <c r="C165" s="12">
        <v>0</v>
      </c>
      <c r="D165" s="13"/>
      <c r="E165" s="12">
        <f>C165*D165</f>
        <v>0</v>
      </c>
      <c r="F165" s="30"/>
      <c r="G165" s="30"/>
      <c r="H165" s="30"/>
      <c r="I165" s="36"/>
      <c r="J165" s="57"/>
    </row>
    <row r="166" customHeight="1" spans="1:10">
      <c r="A166" s="28"/>
      <c r="B166" s="11"/>
      <c r="C166" s="12"/>
      <c r="D166" s="13"/>
      <c r="E166" s="12"/>
      <c r="F166" s="12">
        <v>0</v>
      </c>
      <c r="G166" s="12">
        <v>0</v>
      </c>
      <c r="H166" s="12">
        <f>F166+G166</f>
        <v>0</v>
      </c>
      <c r="I166" s="39"/>
      <c r="J166" s="58"/>
    </row>
    <row r="167" customHeight="1" spans="1:10">
      <c r="A167" s="20"/>
      <c r="B167" s="11"/>
      <c r="C167" s="12"/>
      <c r="D167" s="13"/>
      <c r="E167" s="12"/>
      <c r="F167" s="12">
        <v>0</v>
      </c>
      <c r="G167" s="12">
        <v>0</v>
      </c>
      <c r="H167" s="12">
        <f>F167+G167</f>
        <v>0</v>
      </c>
      <c r="I167" s="39"/>
      <c r="J167" s="58"/>
    </row>
    <row r="168" s="1" customFormat="1" customHeight="1" spans="1:10">
      <c r="A168" s="14"/>
      <c r="B168" s="15" t="s">
        <v>70</v>
      </c>
      <c r="C168" s="16">
        <f>SUM(C165)</f>
        <v>0</v>
      </c>
      <c r="D168" s="16">
        <f t="shared" ref="D168:H168" si="13">SUM(D165)</f>
        <v>0</v>
      </c>
      <c r="E168" s="16">
        <f t="shared" si="13"/>
        <v>0</v>
      </c>
      <c r="F168" s="16">
        <f t="shared" si="13"/>
        <v>0</v>
      </c>
      <c r="G168" s="16">
        <f t="shared" si="13"/>
        <v>0</v>
      </c>
      <c r="H168" s="16">
        <f t="shared" si="13"/>
        <v>0</v>
      </c>
      <c r="I168" s="40"/>
      <c r="J168" s="59"/>
    </row>
    <row r="169" customHeight="1" spans="1:10">
      <c r="A169" s="14"/>
      <c r="B169" s="15" t="s">
        <v>71</v>
      </c>
      <c r="C169" s="16" t="e">
        <f>SUM(C168,C164,C161,C158,C155,C152,C149,C17,C14,C11)</f>
        <v>#REF!</v>
      </c>
      <c r="D169" s="16">
        <f t="shared" ref="D169:H169" si="14">SUM(D168,D164,D161,D158,D155,D152,D149,D17,D14,D11)</f>
        <v>0</v>
      </c>
      <c r="E169" s="16">
        <f t="shared" si="14"/>
        <v>0</v>
      </c>
      <c r="F169" s="16">
        <f t="shared" si="14"/>
        <v>175816.51</v>
      </c>
      <c r="G169" s="16">
        <f t="shared" si="14"/>
        <v>0</v>
      </c>
      <c r="H169" s="16">
        <f t="shared" si="14"/>
        <v>175816.51</v>
      </c>
      <c r="I169" s="40"/>
      <c r="J169" s="60"/>
    </row>
    <row r="172" customHeight="1" spans="1:9">
      <c r="A172" s="51" t="s">
        <v>72</v>
      </c>
      <c r="B172" s="52"/>
      <c r="C172" s="53" t="s">
        <v>73</v>
      </c>
      <c r="D172" s="53"/>
      <c r="E172" s="53" t="s">
        <v>74</v>
      </c>
      <c r="F172" s="53"/>
      <c r="G172" s="53" t="s">
        <v>75</v>
      </c>
      <c r="H172" s="53"/>
      <c r="I172" s="61" t="s">
        <v>76</v>
      </c>
    </row>
    <row r="173" customHeight="1" spans="1:9">
      <c r="A173" s="54">
        <f>E169</f>
        <v>0</v>
      </c>
      <c r="B173" s="55"/>
      <c r="C173" s="55">
        <f>H169</f>
        <v>175816.51</v>
      </c>
      <c r="D173" s="55"/>
      <c r="E173" s="55">
        <f>F169</f>
        <v>175816.51</v>
      </c>
      <c r="F173" s="55"/>
      <c r="G173" s="55">
        <f>G169</f>
        <v>0</v>
      </c>
      <c r="H173" s="55"/>
      <c r="I173" s="62">
        <f>A173-C173</f>
        <v>-175816.51</v>
      </c>
    </row>
  </sheetData>
  <mergeCells count="75">
    <mergeCell ref="C2:H2"/>
    <mergeCell ref="I3:J3"/>
    <mergeCell ref="C4:E4"/>
    <mergeCell ref="F4:I4"/>
    <mergeCell ref="A172:B172"/>
    <mergeCell ref="C172:D172"/>
    <mergeCell ref="E172:F172"/>
    <mergeCell ref="G172:H172"/>
    <mergeCell ref="A173:B173"/>
    <mergeCell ref="C173:D173"/>
    <mergeCell ref="E173:F173"/>
    <mergeCell ref="G173:H173"/>
    <mergeCell ref="A4:A5"/>
    <mergeCell ref="A6:A10"/>
    <mergeCell ref="A12:A13"/>
    <mergeCell ref="A15:A16"/>
    <mergeCell ref="A18:A148"/>
    <mergeCell ref="A150:A151"/>
    <mergeCell ref="A153:A154"/>
    <mergeCell ref="A156:A157"/>
    <mergeCell ref="A159:A160"/>
    <mergeCell ref="A162:A163"/>
    <mergeCell ref="A165:A167"/>
    <mergeCell ref="B4:B5"/>
    <mergeCell ref="B6:B10"/>
    <mergeCell ref="B12:B13"/>
    <mergeCell ref="B15:B16"/>
    <mergeCell ref="B18:B148"/>
    <mergeCell ref="B150:B151"/>
    <mergeCell ref="B153:B154"/>
    <mergeCell ref="B156:B157"/>
    <mergeCell ref="B159:B160"/>
    <mergeCell ref="B162:B163"/>
    <mergeCell ref="B165:B167"/>
    <mergeCell ref="C6:C10"/>
    <mergeCell ref="C12:C13"/>
    <mergeCell ref="C15:C16"/>
    <mergeCell ref="C18:C148"/>
    <mergeCell ref="C150:C151"/>
    <mergeCell ref="C153:C154"/>
    <mergeCell ref="C156:C157"/>
    <mergeCell ref="C159:C160"/>
    <mergeCell ref="C162:C163"/>
    <mergeCell ref="C165:C167"/>
    <mergeCell ref="D6:D10"/>
    <mergeCell ref="D12:D13"/>
    <mergeCell ref="D15:D16"/>
    <mergeCell ref="D18:D148"/>
    <mergeCell ref="D150:D151"/>
    <mergeCell ref="D153:D154"/>
    <mergeCell ref="D156:D157"/>
    <mergeCell ref="D159:D160"/>
    <mergeCell ref="D162:D163"/>
    <mergeCell ref="D165:D167"/>
    <mergeCell ref="E6:E10"/>
    <mergeCell ref="E12:E13"/>
    <mergeCell ref="E15:E16"/>
    <mergeCell ref="E18:E148"/>
    <mergeCell ref="E150:E151"/>
    <mergeCell ref="E153:E154"/>
    <mergeCell ref="E156:E157"/>
    <mergeCell ref="E159:E160"/>
    <mergeCell ref="E162:E163"/>
    <mergeCell ref="E165:E167"/>
    <mergeCell ref="J4:J5"/>
    <mergeCell ref="J6:J11"/>
    <mergeCell ref="J12:J14"/>
    <mergeCell ref="J15:J17"/>
    <mergeCell ref="J18:J149"/>
    <mergeCell ref="J150:J152"/>
    <mergeCell ref="J153:J155"/>
    <mergeCell ref="J156:J158"/>
    <mergeCell ref="J159:J161"/>
    <mergeCell ref="J162:J164"/>
    <mergeCell ref="J165:J168"/>
  </mergeCells>
  <printOptions horizontalCentered="1"/>
  <pageMargins left="0.392361111111111" right="0.392361111111111" top="0.392361111111111" bottom="0.392361111111111" header="0.297916666666667" footer="0.297916666666667"/>
  <pageSetup paperSize="9" scale="33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2014-04-17T08:52:00Z</dcterms:created>
  <cp:lastPrinted>2017-01-21T02:25:00Z</cp:lastPrinted>
  <dcterms:modified xsi:type="dcterms:W3CDTF">2025-02-20T17:17:45Z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DDABCAA583B3F7E339F3B66726A7234D_43</vt:lpwstr>
  </property>
  <property fmtid="{D5CDD505-2E9C-101B-9397-08002B2CF9AE}" pid="3" name="KSOProductBuildVer">
    <vt:lpwstr>2052-6.12.1.8902</vt:lpwstr>
  </property>
</Properties>
</file>