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成都科华明宇豪雅饭店" sheetId="2" r:id="rId1"/>
  </sheets>
  <calcPr calcId="144525" concurrentCalc="0"/>
</workbook>
</file>

<file path=xl/sharedStrings.xml><?xml version="1.0" encoding="utf-8"?>
<sst xmlns="http://schemas.openxmlformats.org/spreadsheetml/2006/main" count="49">
  <si>
    <t>雪佛兰六区Q1小区会</t>
  </si>
  <si>
    <t>时间:</t>
  </si>
  <si>
    <t>地点：</t>
  </si>
  <si>
    <t>成都</t>
  </si>
  <si>
    <t>酒店：</t>
  </si>
  <si>
    <t>成都科华明宇豪雅饭店</t>
  </si>
  <si>
    <t>人数:</t>
  </si>
  <si>
    <t>50人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</si>
  <si>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</si>
  <si>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</si>
  <si>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</si>
  <si>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</si>
  <si>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</si>
  <si>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</si>
  <si>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</si>
  <si>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</si>
  <si>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</si>
  <si>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双床</t>
  </si>
  <si>
    <t>间</t>
  </si>
  <si>
    <t>晚</t>
  </si>
  <si>
    <t>含早</t>
  </si>
  <si>
    <t>大床</t>
  </si>
  <si>
    <t>房间合计费用</t>
  </si>
  <si>
    <t>会议当天晚宴dinner</t>
  </si>
  <si>
    <t>桌</t>
  </si>
  <si>
    <t>次</t>
  </si>
  <si>
    <t>1月10日晚宴</t>
  </si>
  <si>
    <t xml:space="preserve">红酒-预估 </t>
  </si>
  <si>
    <t>用餐费用合计</t>
  </si>
  <si>
    <t>会议室</t>
  </si>
  <si>
    <t>武侯厅</t>
  </si>
  <si>
    <t>天</t>
  </si>
  <si>
    <t>场</t>
  </si>
  <si>
    <t>含投影幕布音响话筒</t>
  </si>
  <si>
    <t>会议费用合计</t>
  </si>
  <si>
    <t>袋</t>
  </si>
  <si>
    <t>物料费用合计</t>
  </si>
  <si>
    <t>执行人员费用</t>
  </si>
  <si>
    <t>执行人员交通费action agent transport expense</t>
  </si>
  <si>
    <t>人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</si>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</sst>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\¥#,##0.00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9" borderId="17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16" fillId="19" borderId="2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0" borderId="0" applyProtection="0"/>
    <xf numFmtId="0" fontId="17" fillId="0" borderId="0">
      <alignment vertical="center"/>
    </xf>
    <xf numFmtId="0" fontId="26" fillId="0" borderId="0">
      <alignment vertical="center"/>
    </xf>
    <xf numFmtId="43" fontId="17" fillId="0" borderId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4" fillId="0" borderId="8" xfId="8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3" fillId="2" borderId="5" xfId="8" applyNumberFormat="1" applyFont="1" applyFill="1" applyBorder="1" applyAlignment="1">
      <alignment horizontal="left" vertical="center"/>
    </xf>
    <xf numFmtId="177" fontId="3" fillId="2" borderId="8" xfId="8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77" fontId="3" fillId="0" borderId="5" xfId="8" applyNumberFormat="1" applyFont="1" applyFill="1" applyBorder="1" applyAlignment="1">
      <alignment horizontal="center" vertical="center"/>
    </xf>
    <xf numFmtId="177" fontId="4" fillId="3" borderId="8" xfId="8" applyNumberFormat="1" applyFont="1" applyFill="1" applyBorder="1" applyAlignment="1">
      <alignment horizontal="center" vertical="center"/>
    </xf>
    <xf numFmtId="178" fontId="4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77" fontId="2" fillId="2" borderId="5" xfId="8" applyNumberFormat="1" applyFont="1" applyFill="1" applyBorder="1" applyAlignment="1">
      <alignment horizontal="left" vertical="center"/>
    </xf>
    <xf numFmtId="177" fontId="2" fillId="2" borderId="8" xfId="8" applyNumberFormat="1" applyFont="1" applyFill="1" applyBorder="1" applyAlignment="1">
      <alignment horizontal="left" vertical="center"/>
    </xf>
    <xf numFmtId="177" fontId="2" fillId="3" borderId="5" xfId="8" applyNumberFormat="1" applyFont="1" applyFill="1" applyBorder="1" applyAlignment="1">
      <alignment horizontal="center" vertical="center"/>
    </xf>
    <xf numFmtId="177" fontId="5" fillId="3" borderId="8" xfId="8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2" fillId="2" borderId="8" xfId="8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7" fontId="4" fillId="4" borderId="8" xfId="8" applyNumberFormat="1" applyFont="1" applyFill="1" applyBorder="1" applyAlignment="1">
      <alignment horizontal="center" vertical="center"/>
    </xf>
    <xf numFmtId="177" fontId="5" fillId="2" borderId="8" xfId="8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6" borderId="5" xfId="8" applyNumberFormat="1" applyFont="1" applyFill="1" applyBorder="1" applyAlignment="1">
      <alignment horizontal="left" vertical="center"/>
    </xf>
    <xf numFmtId="177" fontId="2" fillId="6" borderId="8" xfId="8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4" fillId="4" borderId="15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177" fontId="2" fillId="5" borderId="8" xfId="0" applyNumberFormat="1" applyFont="1" applyFill="1" applyBorder="1" applyAlignment="1">
      <alignment horizontal="center" vertical="center"/>
    </xf>
    <xf numFmtId="177" fontId="2" fillId="5" borderId="15" xfId="0" applyNumberFormat="1" applyFont="1" applyFill="1" applyBorder="1" applyAlignment="1">
      <alignment horizontal="center" vertical="center"/>
    </xf>
    <xf numFmtId="177" fontId="2" fillId="6" borderId="8" xfId="0" applyNumberFormat="1" applyFont="1" applyFill="1" applyBorder="1" applyAlignment="1">
      <alignment horizontal="center" vertical="center"/>
    </xf>
    <xf numFmtId="177" fontId="2" fillId="6" borderId="15" xfId="0" applyNumberFormat="1" applyFont="1" applyFill="1" applyBorder="1" applyAlignment="1">
      <alignment horizontal="center" vertical="center"/>
    </xf>
    <xf numFmtId="177" fontId="2" fillId="7" borderId="13" xfId="0" applyNumberFormat="1" applyFont="1" applyFill="1" applyBorder="1" applyAlignment="1">
      <alignment horizontal="center" vertical="center"/>
    </xf>
    <xf numFmtId="177" fontId="2" fillId="7" borderId="16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0" workbookViewId="0">
      <selection activeCell="I25" sqref="I25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2">
      <c r="A2" s="1" t="s">
        <v>1</v>
      </c>
      <c r="B2" s="3">
        <v>43110</v>
      </c>
    </row>
    <row r="3" s="1" customFormat="1" spans="1:3">
      <c r="A3" s="1" t="s">
        <v>2</v>
      </c>
      <c r="B3" s="4" t="s">
        <v>3</v>
      </c>
      <c r="C3" s="4"/>
    </row>
    <row r="4" s="1" customFormat="1" spans="1:2">
      <c r="A4" s="1" t="s">
        <v>4</v>
      </c>
      <c r="B4" s="1" t="s">
        <v>5</v>
      </c>
    </row>
    <row r="5" s="1" customFormat="1" ht="17.25" spans="1:2">
      <c r="A5" s="1" t="s">
        <v>6</v>
      </c>
      <c r="B5" s="1" t="s">
        <v>7</v>
      </c>
    </row>
    <row r="6" s="1" customFormat="1" spans="1:10">
      <c r="A6" s="5" t="s">
        <v>8</v>
      </c>
      <c r="B6" s="6"/>
      <c r="C6" s="7"/>
      <c r="D6" s="6" t="s">
        <v>9</v>
      </c>
      <c r="E6" s="8"/>
      <c r="F6" s="8"/>
      <c r="G6" s="8"/>
      <c r="H6" s="8"/>
      <c r="I6" s="7"/>
      <c r="J6" s="59" t="s">
        <v>10</v>
      </c>
    </row>
    <row r="7" s="1" customFormat="1" spans="1:10">
      <c r="A7" s="9"/>
      <c r="B7" s="10"/>
      <c r="C7" s="11"/>
      <c r="D7" s="12" t="s">
        <v>11</v>
      </c>
      <c r="E7" s="12"/>
      <c r="F7" s="12"/>
      <c r="G7" s="12"/>
      <c r="H7" s="13" t="s">
        <v>12</v>
      </c>
      <c r="I7" s="13"/>
      <c r="J7" s="60"/>
    </row>
    <row r="8" s="1" customFormat="1" spans="1:10">
      <c r="A8" s="9"/>
      <c r="B8" s="10"/>
      <c r="C8" s="11"/>
      <c r="D8" s="12" t="s">
        <v>13</v>
      </c>
      <c r="E8" s="12" t="s">
        <v>14</v>
      </c>
      <c r="F8" s="12" t="s">
        <v>13</v>
      </c>
      <c r="G8" s="12" t="s">
        <v>14</v>
      </c>
      <c r="H8" s="13" t="s">
        <v>15</v>
      </c>
      <c r="I8" s="13" t="s">
        <v>16</v>
      </c>
      <c r="J8" s="60"/>
    </row>
    <row r="9" s="1" customFormat="1" spans="1:10">
      <c r="A9" s="14"/>
      <c r="B9" s="15" t="s">
        <v>17</v>
      </c>
      <c r="C9" s="16"/>
      <c r="D9" s="17">
        <v>1</v>
      </c>
      <c r="E9" s="17" t="s">
        <v>18</v>
      </c>
      <c r="F9" s="17">
        <v>1</v>
      </c>
      <c r="G9" s="17" t="s">
        <v>19</v>
      </c>
      <c r="H9" s="18"/>
      <c r="I9" s="61"/>
      <c r="J9" s="62" t="s">
        <v>20</v>
      </c>
    </row>
    <row r="10" s="1" customFormat="1" spans="1:10">
      <c r="A10" s="14"/>
      <c r="B10" s="15" t="s">
        <v>21</v>
      </c>
      <c r="C10" s="16"/>
      <c r="D10" s="17">
        <v>1</v>
      </c>
      <c r="E10" s="17" t="s">
        <v>18</v>
      </c>
      <c r="F10" s="17">
        <v>1</v>
      </c>
      <c r="G10" s="17" t="s">
        <v>19</v>
      </c>
      <c r="H10" s="18"/>
      <c r="I10" s="61"/>
      <c r="J10" s="62" t="s">
        <v>20</v>
      </c>
    </row>
    <row r="11" s="1" customFormat="1" spans="1:10">
      <c r="A11" s="19" t="s">
        <v>22</v>
      </c>
      <c r="B11" s="20"/>
      <c r="C11" s="21"/>
      <c r="D11" s="22"/>
      <c r="E11" s="22"/>
      <c r="F11" s="22"/>
      <c r="G11" s="22"/>
      <c r="H11" s="23"/>
      <c r="I11" s="23">
        <f>SUM(I9:I10)</f>
        <v>0</v>
      </c>
      <c r="J11" s="60"/>
    </row>
    <row r="12" s="1" customFormat="1" spans="1:10">
      <c r="A12" s="24"/>
      <c r="B12" s="25" t="s">
        <v>23</v>
      </c>
      <c r="C12" s="25"/>
      <c r="D12" s="26">
        <v>5</v>
      </c>
      <c r="E12" s="26" t="s">
        <v>24</v>
      </c>
      <c r="F12" s="26">
        <v>1</v>
      </c>
      <c r="G12" s="26" t="s">
        <v>25</v>
      </c>
      <c r="H12" s="27">
        <v>2000</v>
      </c>
      <c r="I12" s="63">
        <f>H12*F12*D12</f>
        <v>10000</v>
      </c>
      <c r="J12" s="64" t="s">
        <v>26</v>
      </c>
    </row>
    <row r="13" s="1" customFormat="1" spans="1:10">
      <c r="A13" s="24"/>
      <c r="B13" s="25" t="s">
        <v>27</v>
      </c>
      <c r="C13" s="25"/>
      <c r="D13" s="26">
        <v>1</v>
      </c>
      <c r="E13" s="26" t="s">
        <v>25</v>
      </c>
      <c r="F13" s="26">
        <v>1</v>
      </c>
      <c r="G13" s="26" t="s">
        <v>25</v>
      </c>
      <c r="H13" s="27">
        <v>4000</v>
      </c>
      <c r="I13" s="63">
        <f>H13*F13*D13</f>
        <v>4000</v>
      </c>
      <c r="J13" s="64"/>
    </row>
    <row r="14" s="1" customFormat="1" spans="1:10">
      <c r="A14" s="28" t="s">
        <v>28</v>
      </c>
      <c r="B14" s="29"/>
      <c r="C14" s="29"/>
      <c r="D14" s="30"/>
      <c r="E14" s="30"/>
      <c r="F14" s="30"/>
      <c r="G14" s="30"/>
      <c r="H14" s="30"/>
      <c r="I14" s="23">
        <f>SUM(I12:I13)</f>
        <v>14000</v>
      </c>
      <c r="J14" s="65"/>
    </row>
    <row r="15" s="1" customFormat="1" spans="1:10">
      <c r="A15" s="31" t="s">
        <v>29</v>
      </c>
      <c r="B15" s="32" t="s">
        <v>30</v>
      </c>
      <c r="C15" s="32"/>
      <c r="D15" s="17">
        <v>1</v>
      </c>
      <c r="E15" s="17" t="s">
        <v>31</v>
      </c>
      <c r="F15" s="17">
        <v>1</v>
      </c>
      <c r="G15" s="17" t="s">
        <v>32</v>
      </c>
      <c r="H15" s="33">
        <v>5500</v>
      </c>
      <c r="I15" s="63">
        <f>H15*F15*D15</f>
        <v>5500</v>
      </c>
      <c r="J15" s="66" t="s">
        <v>33</v>
      </c>
    </row>
    <row r="16" s="1" customFormat="1" spans="1:10">
      <c r="A16" s="28" t="s">
        <v>34</v>
      </c>
      <c r="B16" s="29"/>
      <c r="C16" s="29"/>
      <c r="D16" s="30"/>
      <c r="E16" s="30"/>
      <c r="F16" s="30"/>
      <c r="G16" s="30"/>
      <c r="H16" s="30"/>
      <c r="I16" s="23">
        <f>SUM(I15:I15)</f>
        <v>5500</v>
      </c>
      <c r="J16" s="65"/>
    </row>
    <row r="17" s="1" customFormat="1" ht="17.25" customHeight="1" spans="1:10">
      <c r="A17" s="31"/>
      <c r="B17" s="34"/>
      <c r="C17" s="34"/>
      <c r="D17" s="35"/>
      <c r="E17" s="17" t="s">
        <v>35</v>
      </c>
      <c r="F17" s="26">
        <v>1</v>
      </c>
      <c r="G17" s="26" t="s">
        <v>25</v>
      </c>
      <c r="H17" s="25"/>
      <c r="I17" s="63">
        <f>D17*F17*H17</f>
        <v>0</v>
      </c>
      <c r="J17" s="67"/>
    </row>
    <row r="18" s="1" customFormat="1" spans="1:10">
      <c r="A18" s="36" t="s">
        <v>36</v>
      </c>
      <c r="B18" s="37"/>
      <c r="C18" s="37"/>
      <c r="D18" s="12"/>
      <c r="E18" s="12"/>
      <c r="F18" s="12"/>
      <c r="G18" s="12"/>
      <c r="H18" s="12"/>
      <c r="I18" s="13">
        <f>SUM(I17:I17)</f>
        <v>0</v>
      </c>
      <c r="J18" s="68"/>
    </row>
    <row r="19" s="1" customFormat="1" spans="1:10">
      <c r="A19" s="38"/>
      <c r="B19" s="39"/>
      <c r="C19" s="39"/>
      <c r="D19" s="40">
        <v>1</v>
      </c>
      <c r="E19" s="40">
        <v>1</v>
      </c>
      <c r="F19" s="40">
        <v>1</v>
      </c>
      <c r="G19" s="40" t="s">
        <v>25</v>
      </c>
      <c r="H19" s="25">
        <v>0</v>
      </c>
      <c r="I19" s="69"/>
      <c r="J19" s="70"/>
    </row>
    <row r="20" s="1" customFormat="1" spans="1:10">
      <c r="A20" s="36"/>
      <c r="B20" s="41"/>
      <c r="C20" s="41"/>
      <c r="D20" s="12"/>
      <c r="E20" s="12"/>
      <c r="F20" s="12"/>
      <c r="G20" s="12"/>
      <c r="H20" s="12"/>
      <c r="I20" s="13">
        <f>SUM(I19:I19)</f>
        <v>0</v>
      </c>
      <c r="J20" s="68"/>
    </row>
    <row r="21" s="1" customFormat="1" spans="1:10">
      <c r="A21" s="42" t="s">
        <v>37</v>
      </c>
      <c r="B21" s="26" t="s">
        <v>38</v>
      </c>
      <c r="C21" s="26"/>
      <c r="D21" s="26">
        <v>1</v>
      </c>
      <c r="E21" s="26" t="s">
        <v>39</v>
      </c>
      <c r="F21" s="26">
        <v>1</v>
      </c>
      <c r="G21" s="26" t="s">
        <v>25</v>
      </c>
      <c r="H21" s="43">
        <v>100</v>
      </c>
      <c r="I21" s="43">
        <f t="shared" ref="I21:I23" si="0">H21*F21*D21</f>
        <v>100</v>
      </c>
      <c r="J21" s="71" t="s">
        <v>40</v>
      </c>
    </row>
    <row r="22" s="1" customFormat="1" spans="1:10">
      <c r="A22" s="42"/>
      <c r="B22" s="26" t="s">
        <v>41</v>
      </c>
      <c r="C22" s="26"/>
      <c r="D22" s="26">
        <v>1</v>
      </c>
      <c r="E22" s="26" t="s">
        <v>18</v>
      </c>
      <c r="F22" s="26">
        <v>0</v>
      </c>
      <c r="G22" s="26" t="s">
        <v>19</v>
      </c>
      <c r="H22" s="43">
        <v>400</v>
      </c>
      <c r="I22" s="43">
        <f t="shared" si="0"/>
        <v>0</v>
      </c>
      <c r="J22" s="71"/>
    </row>
    <row r="23" s="1" customFormat="1" spans="1:10">
      <c r="A23" s="42"/>
      <c r="B23" s="26" t="s">
        <v>42</v>
      </c>
      <c r="C23" s="26"/>
      <c r="D23" s="26">
        <v>1</v>
      </c>
      <c r="E23" s="26" t="s">
        <v>39</v>
      </c>
      <c r="F23" s="26">
        <v>1</v>
      </c>
      <c r="G23" s="26" t="s">
        <v>31</v>
      </c>
      <c r="H23" s="43">
        <v>400</v>
      </c>
      <c r="I23" s="43">
        <f t="shared" si="0"/>
        <v>400</v>
      </c>
      <c r="J23" s="71"/>
    </row>
    <row r="24" s="1" customFormat="1" spans="1:10">
      <c r="A24" s="36" t="s">
        <v>43</v>
      </c>
      <c r="B24" s="44"/>
      <c r="C24" s="44"/>
      <c r="D24" s="45"/>
      <c r="E24" s="45"/>
      <c r="F24" s="45"/>
      <c r="G24" s="45"/>
      <c r="H24" s="46"/>
      <c r="I24" s="13">
        <f>SUM(I21:I23)</f>
        <v>500</v>
      </c>
      <c r="J24" s="68"/>
    </row>
    <row r="25" s="1" customFormat="1" spans="1:10">
      <c r="A25" s="47" t="s">
        <v>44</v>
      </c>
      <c r="B25" s="48"/>
      <c r="C25" s="49"/>
      <c r="D25" s="50"/>
      <c r="E25" s="50"/>
      <c r="F25" s="50"/>
      <c r="G25" s="50"/>
      <c r="H25" s="51"/>
      <c r="I25" s="72">
        <f>SUM(I14,I16,I24)</f>
        <v>20000</v>
      </c>
      <c r="J25" s="73"/>
    </row>
    <row r="26" s="1" customFormat="1" spans="1:10">
      <c r="A26" s="47" t="s">
        <v>45</v>
      </c>
      <c r="B26" s="48"/>
      <c r="C26" s="49"/>
      <c r="D26" s="50"/>
      <c r="E26" s="50"/>
      <c r="F26" s="50"/>
      <c r="G26" s="50"/>
      <c r="H26" s="51"/>
      <c r="I26" s="72">
        <f>I25*0.1</f>
        <v>2000</v>
      </c>
      <c r="J26" s="73"/>
    </row>
    <row r="27" s="1" customFormat="1" spans="1:10">
      <c r="A27" s="47" t="s">
        <v>46</v>
      </c>
      <c r="B27" s="48"/>
      <c r="C27" s="49"/>
      <c r="D27" s="50"/>
      <c r="E27" s="50"/>
      <c r="F27" s="50"/>
      <c r="G27" s="50"/>
      <c r="H27" s="51"/>
      <c r="I27" s="72">
        <f>SUM(I25:I26)</f>
        <v>22000</v>
      </c>
      <c r="J27" s="73"/>
    </row>
    <row r="28" s="1" customFormat="1" spans="1:10">
      <c r="A28" s="52" t="s">
        <v>47</v>
      </c>
      <c r="B28" s="53"/>
      <c r="C28" s="53"/>
      <c r="D28" s="54"/>
      <c r="E28" s="54"/>
      <c r="F28" s="54"/>
      <c r="G28" s="54"/>
      <c r="H28" s="54"/>
      <c r="I28" s="74">
        <f>I27*0.06</f>
        <v>1320</v>
      </c>
      <c r="J28" s="75"/>
    </row>
    <row r="29" s="1" customFormat="1" ht="17.25" spans="1:10">
      <c r="A29" s="55" t="s">
        <v>48</v>
      </c>
      <c r="B29" s="56"/>
      <c r="C29" s="57"/>
      <c r="D29" s="58"/>
      <c r="E29" s="58"/>
      <c r="F29" s="58"/>
      <c r="G29" s="58"/>
      <c r="H29" s="58"/>
      <c r="I29" s="76">
        <f>SUM(I27:I28)</f>
        <v>23320</v>
      </c>
      <c r="J29" s="77"/>
    </row>
    <row r="39" ht="21" customHeight="1"/>
  </sheetData>
  <mergeCells count="29">
    <mergeCell ref="A1:J1"/>
    <mergeCell ref="B3:C3"/>
    <mergeCell ref="B6:C6"/>
    <mergeCell ref="D6:I6"/>
    <mergeCell ref="B7:C7"/>
    <mergeCell ref="B8:C8"/>
    <mergeCell ref="B9:C9"/>
    <mergeCell ref="B10:C10"/>
    <mergeCell ref="B12:C12"/>
    <mergeCell ref="B13:C13"/>
    <mergeCell ref="A14:C14"/>
    <mergeCell ref="B15:C15"/>
    <mergeCell ref="A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9:C29"/>
    <mergeCell ref="A9:A10"/>
    <mergeCell ref="A12:A13"/>
    <mergeCell ref="A21:A23"/>
    <mergeCell ref="J21:J2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成都科华明宇豪雅饭店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酷儿</cp:lastModifiedBy>
  <dcterms:created xsi:type="dcterms:W3CDTF">2012-11-28T09:47:00Z</dcterms:created>
  <cp:lastPrinted>2015-07-08T03:40:00Z</cp:lastPrinted>
  <dcterms:modified xsi:type="dcterms:W3CDTF">2018-01-09T09:51:23Z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