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<sst xmlns="http://schemas.openxmlformats.org/spreadsheetml/2006/main" count="114" uniqueCount="92">
  <si>
    <t>【借款报销单】</t>
  </si>
  <si>
    <t>团号：HMJB-240514-XSY480</t>
  </si>
  <si>
    <t>会议日期：2024年5月14日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</si>
  <si>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</si>
  <si>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</si>
  <si>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</si>
  <si>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</si>
  <si>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</si>
  <si>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</si>
  <si>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</si>
  <si>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</si>
  <si>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</si>
  <si>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</si>
  <si>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</si>
  <si>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</si>
  <si>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</si>
  <si>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</si>
  <si>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</si>
  <si>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</si>
  <si>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</si>
  <si>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</si>
  <si>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</si>
  <si>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</si>
  <si>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</si>
  <si>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</si>
  <si>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</si>
  <si>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</si>
  <si>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</si>
  <si>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</si>
  <si>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</si>
  <si>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</si>
  <si>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</si>
  <si>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</si>
  <si>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</si>
  <si>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</si>
  <si>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</si>
  <si>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</si>
  <si>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</si>
  <si>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</si>
  <si>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会议注册费</t>
  </si>
  <si>
    <t>离境税、落地签签证、小费，写清名单,提供收据并补票或交税</t>
  </si>
  <si>
    <t>打车费</t>
  </si>
  <si>
    <t>酒店税费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</si>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</sst>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J45" sqref="J45:J5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2529.55</v>
      </c>
      <c r="G41" s="65">
        <v>0</v>
      </c>
      <c r="H41" s="65">
        <f t="shared" si="0"/>
        <v>2529.55</v>
      </c>
      <c r="I41" s="86" t="s">
        <v>39</v>
      </c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273.56</v>
      </c>
      <c r="G42" s="65">
        <v>0</v>
      </c>
      <c r="H42" s="65">
        <f t="shared" si="0"/>
        <v>273.56</v>
      </c>
      <c r="I42" s="86" t="s">
        <v>41</v>
      </c>
      <c r="J42" s="88"/>
    </row>
    <row r="43" customHeight="1" spans="1:10">
      <c r="A43" s="62"/>
      <c r="B43" s="63"/>
      <c r="C43" s="64"/>
      <c r="D43" s="62"/>
      <c r="E43" s="64"/>
      <c r="F43" s="65">
        <v>112</v>
      </c>
      <c r="G43" s="65">
        <v>0</v>
      </c>
      <c r="H43" s="65">
        <f t="shared" si="0"/>
        <v>112</v>
      </c>
      <c r="I43" s="86" t="s">
        <v>42</v>
      </c>
      <c r="J43" s="88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2915.11</v>
      </c>
      <c r="G44" s="69">
        <f t="shared" ref="G44:H44" si="18">SUM(G41:G43)</f>
        <v>0</v>
      </c>
      <c r="H44" s="69">
        <f t="shared" si="18"/>
        <v>2915.11</v>
      </c>
      <c r="I44" s="89"/>
      <c r="J44" s="90"/>
    </row>
    <row r="45" ht="14.4" spans="1:10">
      <c r="A45" s="70">
        <v>10</v>
      </c>
      <c r="B45" s="63" t="s">
        <v>44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2915.11</v>
      </c>
      <c r="G53" s="69">
        <f t="shared" si="22"/>
        <v>0</v>
      </c>
      <c r="H53" s="69">
        <f t="shared" si="22"/>
        <v>2915.11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2915.11</v>
      </c>
      <c r="D58" s="81"/>
      <c r="E58" s="81">
        <f>F53</f>
        <v>2915.11</v>
      </c>
      <c r="F58" s="81"/>
      <c r="G58" s="81">
        <f>G53</f>
        <v>0</v>
      </c>
      <c r="H58" s="81"/>
      <c r="I58" s="101">
        <f>A58-C58</f>
        <v>-2915.11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2024-05-23T04:24:59Z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