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checkCompatibility="1"/>
  <mc:AlternateContent xmlns:mc="http://schemas.openxmlformats.org/markup-compatibility/2006">
    <mc:Choice Requires="x15">
      <x15ac:absPath xmlns:x15ac="http://schemas.microsoft.com/office/spreadsheetml/2010/11/ac" url="/Users/tdd/Desktop/9月份延期11月str meeting/11月份str/PO/11月po/PO/伯乐仕/"/>
    </mc:Choice>
  </mc:AlternateContent>
  <xr:revisionPtr revIDLastSave="0" documentId="13_ncr:1_{2F03E38C-DE05-3C40-85F0-522013057107}" xr6:coauthVersionLast="47" xr6:coauthVersionMax="47" xr10:uidLastSave="{00000000-0000-0000-0000-000000000000}"/>
  <bookViews>
    <workbookView xWindow="6480" yWindow="520" windowWidth="22320" windowHeight="15980" tabRatio="500" xr2:uid="{00000000-000D-0000-FFFF-FFFF00000000}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" l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6" i="2"/>
  <c r="I7" i="2"/>
  <c r="I8" i="2"/>
  <c r="I9" i="2"/>
  <c r="I10" i="2"/>
  <c r="I11" i="2"/>
  <c r="I12" i="2"/>
  <c r="I5" i="2"/>
  <c r="I32" i="2" l="1"/>
</calcChain>
</file>

<file path=xl/sharedStrings.xml><?xml version="1.0" encoding="utf-8"?>
<sst xmlns="http://schemas.openxmlformats.org/spreadsheetml/2006/main" count="99" uniqueCount="80">
  <si>
    <t>项目</t>
    <rPh sb="0" eb="1">
      <t>xiang'mu</t>
    </rPh>
    <phoneticPr fontId="1" type="noConversion"/>
  </si>
  <si>
    <t>子项</t>
    <rPh sb="0" eb="1">
      <t>zi'xiang</t>
    </rPh>
    <phoneticPr fontId="1" type="noConversion"/>
  </si>
  <si>
    <t>描述</t>
    <rPh sb="0" eb="1">
      <t>miao'shu</t>
    </rPh>
    <phoneticPr fontId="1" type="noConversion"/>
  </si>
  <si>
    <t>单价</t>
    <rPh sb="0" eb="1">
      <t>dan'jia</t>
    </rPh>
    <phoneticPr fontId="1" type="noConversion"/>
  </si>
  <si>
    <t>单位</t>
    <rPh sb="0" eb="1">
      <t>dan'wei</t>
    </rPh>
    <phoneticPr fontId="1" type="noConversion"/>
  </si>
  <si>
    <t>数量</t>
    <rPh sb="0" eb="1">
      <t>shu'liang</t>
    </rPh>
    <phoneticPr fontId="1" type="noConversion"/>
  </si>
  <si>
    <t>合计</t>
    <rPh sb="0" eb="1">
      <t>he'ji</t>
    </rPh>
    <phoneticPr fontId="1" type="noConversion"/>
  </si>
  <si>
    <t>序号</t>
    <rPh sb="0" eb="1">
      <t>xu'hao</t>
    </rPh>
    <phoneticPr fontId="1" type="noConversion"/>
  </si>
  <si>
    <t>项目名称</t>
    <phoneticPr fontId="1" type="noConversion"/>
  </si>
  <si>
    <t>服务客户</t>
    <phoneticPr fontId="1" type="noConversion"/>
  </si>
  <si>
    <t>报价日期</t>
    <phoneticPr fontId="1" type="noConversion"/>
  </si>
  <si>
    <t>天数</t>
    <phoneticPr fontId="1" type="noConversion"/>
  </si>
  <si>
    <t>施维雅 策略会</t>
    <phoneticPr fontId="1" type="noConversion"/>
  </si>
  <si>
    <t>剪辑- 粗剪</t>
  </si>
  <si>
    <t>对视频内容和音乐等进行格式转换、整理、编辑等初步剪辑服务</t>
  </si>
  <si>
    <t>视频精剪</t>
  </si>
  <si>
    <t>根据视频创意逻辑对视频素材进行精剪，完成成片</t>
  </si>
  <si>
    <t>字幕</t>
  </si>
  <si>
    <t>按照剧本为视频添加字幕(不包括特效字幕)</t>
  </si>
  <si>
    <t>视频</t>
    <phoneticPr fontId="1" type="noConversion"/>
  </si>
  <si>
    <t>次</t>
    <phoneticPr fontId="1" type="noConversion"/>
  </si>
  <si>
    <t>施维雅视频制作 2022年11月</t>
    <rPh sb="4" eb="5">
      <t>zhong'guo</t>
    </rPh>
    <rPh sb="6" eb="7">
      <t>cheng'shixin'yongjian'shegao'fenglun'tanbiao'zhunbao'jiabiao</t>
    </rPh>
    <phoneticPr fontId="1" type="noConversion"/>
  </si>
  <si>
    <t>伯乐仕</t>
    <phoneticPr fontId="1" type="noConversion"/>
  </si>
  <si>
    <t>联系人：张蓉蓉</t>
    <phoneticPr fontId="1" type="noConversion"/>
  </si>
  <si>
    <t>报价人：玉婷</t>
    <phoneticPr fontId="1" type="noConversion"/>
  </si>
  <si>
    <t>三维特效制作</t>
  </si>
  <si>
    <t>各类三维特效制作</t>
  </si>
  <si>
    <t>配音、配乐（版权音乐）</t>
  </si>
  <si>
    <t>购买版权音乐为视频进行配音配乐</t>
  </si>
  <si>
    <t>成片输出</t>
  </si>
  <si>
    <t>成片输出渲染</t>
  </si>
  <si>
    <t>卡通人物塑造</t>
    <phoneticPr fontId="5" type="noConversion"/>
  </si>
  <si>
    <t>3D建模，根据人物形象建模，人物设计</t>
    <phoneticPr fontId="5" type="noConversion"/>
  </si>
  <si>
    <t>动画捕捉</t>
    <phoneticPr fontId="5" type="noConversion"/>
  </si>
  <si>
    <t>小时</t>
  </si>
  <si>
    <t>秒</t>
    <phoneticPr fontId="1" type="noConversion"/>
  </si>
  <si>
    <t>分钟</t>
    <phoneticPr fontId="1" type="noConversion"/>
  </si>
  <si>
    <t>运输费</t>
    <phoneticPr fontId="5" type="noConversion"/>
  </si>
  <si>
    <t>场景建模</t>
  </si>
  <si>
    <t>3D模型创建，材质调试，烘培模型</t>
  </si>
  <si>
    <t>监视器</t>
  </si>
  <si>
    <t>SUONI 17寸监视器 导播监看及画面切换</t>
  </si>
  <si>
    <t>通话系统</t>
  </si>
  <si>
    <t>naya 无线导播摄像通话系统</t>
  </si>
  <si>
    <t>音箱设备</t>
  </si>
  <si>
    <t>AMS 现场声音返送</t>
  </si>
  <si>
    <t>液晶电视</t>
  </si>
  <si>
    <t>50寸 飞利浦 全高清 LCD-50</t>
  </si>
  <si>
    <t>笔记本电脑</t>
  </si>
  <si>
    <t xml:space="preserve">外星人高配alienware r17-4 high performance laptop </t>
  </si>
  <si>
    <t>抠像系统</t>
  </si>
  <si>
    <t>活动现场实时绿幕抠像设备</t>
  </si>
  <si>
    <t>抠像合成系统</t>
  </si>
  <si>
    <t xml:space="preserve"> OBS LIVE StudioV1.0虚拟场景抠像实时合成</t>
  </si>
  <si>
    <t>工作站及技术</t>
  </si>
  <si>
    <t>用于垫片播放及PPT播放等，以及配套技术人员</t>
  </si>
  <si>
    <t>绿幕</t>
  </si>
  <si>
    <t>6*9米 含搭建支架，无反光丝绒绿布，抠像专用</t>
  </si>
  <si>
    <t>专业提词器</t>
  </si>
  <si>
    <t>摄像机专用，TS—T22S   22英寸天影视通单面玻璃提词器，配技术</t>
  </si>
  <si>
    <t>导播台</t>
  </si>
  <si>
    <t>直播录播一体机vmix导播设备高清网络切换</t>
  </si>
  <si>
    <t>高清录机</t>
  </si>
  <si>
    <t>AJA 4K 高清录机，直播信号同步备份</t>
  </si>
  <si>
    <t>高清摄像机</t>
  </si>
  <si>
    <t>索尼SONY</t>
  </si>
  <si>
    <t>调音台</t>
  </si>
  <si>
    <t>百灵达X32P 数字调音台</t>
  </si>
  <si>
    <t>电缆线</t>
  </si>
  <si>
    <t>加奈美 器材连接线缆 SDI视频线3-30米</t>
  </si>
  <si>
    <t>cuelight 终端翻页器</t>
  </si>
  <si>
    <t>Cue light with 4-pin XLR jacks for belt-pack intercom integration, includes one transmitter, two 6-foot USB cables, power supply and carry/storage case</t>
  </si>
  <si>
    <t>补光灯</t>
  </si>
  <si>
    <t>EFP50BI LED 补光灯 色温 3200/5600</t>
  </si>
  <si>
    <t>台/天</t>
  </si>
  <si>
    <t>项</t>
  </si>
  <si>
    <t>组/天</t>
  </si>
  <si>
    <t>套</t>
    <phoneticPr fontId="1" type="noConversion"/>
  </si>
  <si>
    <t>直播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</si>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</sst>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indexed="8"/>
      <name val="微软雅黑"/>
      <family val="2"/>
      <charset val="134"/>
    </font>
    <font>
      <sz val="2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6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5" xfId="0" applyFont="1" applyBorder="1"/>
    <xf numFmtId="0" fontId="4" fillId="0" borderId="1" xfId="0" applyFont="1" applyBorder="1"/>
    <xf numFmtId="0" fontId="4" fillId="2" borderId="6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3" borderId="1" xfId="2" applyFont="1" applyFill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6" fillId="3" borderId="1" xfId="2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1" fontId="4" fillId="0" borderId="5" xfId="0" applyNumberFormat="1" applyFont="1" applyBorder="1" applyAlignment="1">
      <alignment horizontal="center"/>
    </xf>
    <xf numFmtId="31" fontId="4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4" fillId="0" borderId="17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2" xfId="0" applyFont="1" applyFill="1" applyBorder="1"/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</cellXfs>
  <cellStyles count="3">
    <cellStyle name="Normal 2" xfId="1" xr:uid="{B543F5F2-C498-6C43-9EC5-50EF181EBA23}"/>
    <cellStyle name="常规" xfId="0" builtinId="0"/>
    <cellStyle name="常规_Sheet1" xfId="2" xr:uid="{67D8EEA0-7663-6F43-8D3B-0E80957647CC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0B9C-A96A-CF40-ACAC-9CF14698592A}">
  <sheetPr>
    <pageSetUpPr fitToPage="1"/>
  </sheetPr>
  <dimension ref="A1:I32"/>
  <sheetViews>
    <sheetView tabSelected="1" zoomScale="93" zoomScaleNormal="70" workbookViewId="0">
      <selection activeCell="D40" sqref="D40"/>
    </sheetView>
  </sheetViews>
  <sheetFormatPr baseColWidth="10" defaultColWidth="11" defaultRowHeight="18"/>
  <cols>
    <col min="1" max="1" width="6.1640625" style="12" customWidth="1"/>
    <col min="2" max="2" width="22.1640625" style="12" customWidth="1"/>
    <col min="3" max="3" width="22.6640625" style="12" customWidth="1"/>
    <col min="4" max="4" width="72.83203125" style="12" customWidth="1"/>
    <col min="5" max="5" width="11" style="12"/>
    <col min="6" max="6" width="8.5" style="12" customWidth="1"/>
    <col min="7" max="7" width="11" style="12"/>
    <col min="8" max="8" width="6" style="12" customWidth="1"/>
    <col min="9" max="16384" width="11" style="12"/>
  </cols>
  <sheetData>
    <row r="1" spans="1:9" ht="29" thickBot="1">
      <c r="A1" s="27" t="s">
        <v>21</v>
      </c>
      <c r="B1" s="28"/>
      <c r="C1" s="28"/>
      <c r="D1" s="28"/>
      <c r="E1" s="28"/>
      <c r="F1" s="28"/>
      <c r="G1" s="28"/>
      <c r="H1" s="29"/>
      <c r="I1" s="30"/>
    </row>
    <row r="2" spans="1:9">
      <c r="A2" s="31" t="s">
        <v>9</v>
      </c>
      <c r="B2" s="32"/>
      <c r="C2" s="13" t="s">
        <v>22</v>
      </c>
      <c r="D2" s="13" t="s">
        <v>23</v>
      </c>
      <c r="E2" s="13" t="s">
        <v>10</v>
      </c>
      <c r="F2" s="33">
        <v>44835</v>
      </c>
      <c r="G2" s="33"/>
      <c r="H2" s="33"/>
      <c r="I2" s="34"/>
    </row>
    <row r="3" spans="1:9">
      <c r="A3" s="35" t="s">
        <v>8</v>
      </c>
      <c r="B3" s="36"/>
      <c r="C3" s="14" t="s">
        <v>12</v>
      </c>
      <c r="D3" s="14" t="s">
        <v>24</v>
      </c>
      <c r="E3" s="36"/>
      <c r="F3" s="36"/>
      <c r="G3" s="36"/>
      <c r="H3" s="36"/>
      <c r="I3" s="37"/>
    </row>
    <row r="4" spans="1:9" ht="26" customHeight="1">
      <c r="A4" s="15" t="s">
        <v>7</v>
      </c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11</v>
      </c>
      <c r="I4" s="17" t="s">
        <v>6</v>
      </c>
    </row>
    <row r="5" spans="1:9" s="18" customFormat="1" ht="16" customHeight="1">
      <c r="A5" s="41">
        <v>1</v>
      </c>
      <c r="B5" s="38" t="s">
        <v>19</v>
      </c>
      <c r="C5" s="5" t="s">
        <v>25</v>
      </c>
      <c r="D5" s="6" t="s">
        <v>26</v>
      </c>
      <c r="E5" s="10">
        <v>400</v>
      </c>
      <c r="F5" s="6" t="s">
        <v>35</v>
      </c>
      <c r="G5" s="10">
        <v>60</v>
      </c>
      <c r="H5" s="19">
        <v>1</v>
      </c>
      <c r="I5" s="26">
        <f>E5*G5*H5</f>
        <v>24000</v>
      </c>
    </row>
    <row r="6" spans="1:9" s="18" customFormat="1" ht="16" customHeight="1">
      <c r="A6" s="42"/>
      <c r="B6" s="39"/>
      <c r="C6" s="1" t="s">
        <v>13</v>
      </c>
      <c r="D6" s="3" t="s">
        <v>14</v>
      </c>
      <c r="E6" s="10">
        <v>150</v>
      </c>
      <c r="F6" s="11" t="s">
        <v>34</v>
      </c>
      <c r="G6" s="10">
        <v>46</v>
      </c>
      <c r="H6" s="19">
        <v>1</v>
      </c>
      <c r="I6" s="26">
        <f t="shared" ref="I6:I31" si="0">E6*G6*H6</f>
        <v>6900</v>
      </c>
    </row>
    <row r="7" spans="1:9" s="18" customFormat="1" ht="16" customHeight="1">
      <c r="A7" s="42"/>
      <c r="B7" s="39"/>
      <c r="C7" s="1" t="s">
        <v>15</v>
      </c>
      <c r="D7" s="3" t="s">
        <v>16</v>
      </c>
      <c r="E7" s="10">
        <v>800</v>
      </c>
      <c r="F7" s="11" t="s">
        <v>34</v>
      </c>
      <c r="G7" s="10">
        <v>88</v>
      </c>
      <c r="H7" s="19">
        <v>1</v>
      </c>
      <c r="I7" s="26">
        <f t="shared" si="0"/>
        <v>70400</v>
      </c>
    </row>
    <row r="8" spans="1:9" s="18" customFormat="1" ht="16" customHeight="1">
      <c r="A8" s="42"/>
      <c r="B8" s="39"/>
      <c r="C8" s="7" t="s">
        <v>27</v>
      </c>
      <c r="D8" s="3" t="s">
        <v>28</v>
      </c>
      <c r="E8" s="10">
        <v>4000</v>
      </c>
      <c r="F8" s="11" t="s">
        <v>20</v>
      </c>
      <c r="G8" s="10">
        <v>2</v>
      </c>
      <c r="H8" s="19">
        <v>1</v>
      </c>
      <c r="I8" s="26">
        <f t="shared" si="0"/>
        <v>8000</v>
      </c>
    </row>
    <row r="9" spans="1:9" s="18" customFormat="1" ht="16" customHeight="1">
      <c r="A9" s="42"/>
      <c r="B9" s="39"/>
      <c r="C9" s="1" t="s">
        <v>17</v>
      </c>
      <c r="D9" s="3" t="s">
        <v>18</v>
      </c>
      <c r="E9" s="10">
        <v>200</v>
      </c>
      <c r="F9" s="11" t="s">
        <v>36</v>
      </c>
      <c r="G9" s="10">
        <v>16</v>
      </c>
      <c r="H9" s="19">
        <v>1</v>
      </c>
      <c r="I9" s="26">
        <f t="shared" si="0"/>
        <v>3200</v>
      </c>
    </row>
    <row r="10" spans="1:9" s="18" customFormat="1" ht="16" customHeight="1">
      <c r="A10" s="42"/>
      <c r="B10" s="39"/>
      <c r="C10" s="4" t="s">
        <v>29</v>
      </c>
      <c r="D10" s="2" t="s">
        <v>30</v>
      </c>
      <c r="E10" s="10">
        <v>800</v>
      </c>
      <c r="F10" s="11" t="s">
        <v>34</v>
      </c>
      <c r="G10" s="10">
        <v>24</v>
      </c>
      <c r="H10" s="19">
        <v>1</v>
      </c>
      <c r="I10" s="26">
        <f t="shared" si="0"/>
        <v>19200</v>
      </c>
    </row>
    <row r="11" spans="1:9" s="18" customFormat="1" ht="16" customHeight="1">
      <c r="A11" s="42"/>
      <c r="B11" s="39"/>
      <c r="C11" s="8" t="s">
        <v>31</v>
      </c>
      <c r="D11" s="9" t="s">
        <v>32</v>
      </c>
      <c r="E11" s="10">
        <v>25000</v>
      </c>
      <c r="F11" s="14" t="s">
        <v>35</v>
      </c>
      <c r="G11" s="10">
        <v>1</v>
      </c>
      <c r="H11" s="19">
        <v>1</v>
      </c>
      <c r="I11" s="26">
        <f t="shared" si="0"/>
        <v>25000</v>
      </c>
    </row>
    <row r="12" spans="1:9" s="18" customFormat="1" ht="16" customHeight="1" thickBot="1">
      <c r="A12" s="42"/>
      <c r="B12" s="39"/>
      <c r="C12" s="44" t="s">
        <v>31</v>
      </c>
      <c r="D12" s="45" t="s">
        <v>33</v>
      </c>
      <c r="E12" s="46">
        <v>800</v>
      </c>
      <c r="F12" s="47" t="s">
        <v>35</v>
      </c>
      <c r="G12" s="46">
        <v>60</v>
      </c>
      <c r="H12" s="48">
        <v>1</v>
      </c>
      <c r="I12" s="49">
        <f t="shared" si="0"/>
        <v>48000</v>
      </c>
    </row>
    <row r="13" spans="1:9" ht="19">
      <c r="A13" s="50">
        <v>2</v>
      </c>
      <c r="B13" s="51" t="s">
        <v>78</v>
      </c>
      <c r="C13" s="52" t="s">
        <v>38</v>
      </c>
      <c r="D13" s="53" t="s">
        <v>39</v>
      </c>
      <c r="E13" s="54">
        <v>5000</v>
      </c>
      <c r="F13" s="55" t="s">
        <v>77</v>
      </c>
      <c r="G13" s="54">
        <v>2</v>
      </c>
      <c r="H13" s="56">
        <v>1</v>
      </c>
      <c r="I13" s="57">
        <f t="shared" si="0"/>
        <v>10000</v>
      </c>
    </row>
    <row r="14" spans="1:9" ht="19">
      <c r="A14" s="42"/>
      <c r="B14" s="39"/>
      <c r="C14" s="23" t="s">
        <v>40</v>
      </c>
      <c r="D14" s="24" t="s">
        <v>41</v>
      </c>
      <c r="E14" s="10">
        <v>800</v>
      </c>
      <c r="F14" s="11" t="s">
        <v>74</v>
      </c>
      <c r="G14" s="10">
        <v>4</v>
      </c>
      <c r="H14" s="20">
        <v>1</v>
      </c>
      <c r="I14" s="26">
        <f t="shared" si="0"/>
        <v>3200</v>
      </c>
    </row>
    <row r="15" spans="1:9" ht="19">
      <c r="A15" s="42"/>
      <c r="B15" s="39"/>
      <c r="C15" s="23" t="s">
        <v>42</v>
      </c>
      <c r="D15" s="24" t="s">
        <v>43</v>
      </c>
      <c r="E15" s="10">
        <v>500</v>
      </c>
      <c r="F15" s="11" t="s">
        <v>74</v>
      </c>
      <c r="G15" s="10">
        <v>4</v>
      </c>
      <c r="H15" s="20">
        <v>1</v>
      </c>
      <c r="I15" s="26">
        <f t="shared" si="0"/>
        <v>2000</v>
      </c>
    </row>
    <row r="16" spans="1:9" ht="19">
      <c r="A16" s="42"/>
      <c r="B16" s="39"/>
      <c r="C16" s="24" t="s">
        <v>44</v>
      </c>
      <c r="D16" s="24" t="s">
        <v>45</v>
      </c>
      <c r="E16" s="10">
        <v>800</v>
      </c>
      <c r="F16" s="11" t="s">
        <v>74</v>
      </c>
      <c r="G16" s="10">
        <v>2</v>
      </c>
      <c r="H16" s="20">
        <v>1</v>
      </c>
      <c r="I16" s="26">
        <f t="shared" si="0"/>
        <v>1600</v>
      </c>
    </row>
    <row r="17" spans="1:9" ht="19">
      <c r="A17" s="42"/>
      <c r="B17" s="39"/>
      <c r="C17" s="23" t="s">
        <v>46</v>
      </c>
      <c r="D17" s="24" t="s">
        <v>47</v>
      </c>
      <c r="E17" s="10">
        <v>800</v>
      </c>
      <c r="F17" s="11" t="s">
        <v>74</v>
      </c>
      <c r="G17" s="10">
        <v>4</v>
      </c>
      <c r="H17" s="20">
        <v>1</v>
      </c>
      <c r="I17" s="26">
        <f t="shared" si="0"/>
        <v>3200</v>
      </c>
    </row>
    <row r="18" spans="1:9" ht="19">
      <c r="A18" s="42"/>
      <c r="B18" s="39"/>
      <c r="C18" s="23" t="s">
        <v>48</v>
      </c>
      <c r="D18" s="24" t="s">
        <v>49</v>
      </c>
      <c r="E18" s="10">
        <v>400</v>
      </c>
      <c r="F18" s="11" t="s">
        <v>74</v>
      </c>
      <c r="G18" s="10">
        <v>8</v>
      </c>
      <c r="H18" s="20">
        <v>1</v>
      </c>
      <c r="I18" s="26">
        <f t="shared" si="0"/>
        <v>3200</v>
      </c>
    </row>
    <row r="19" spans="1:9" ht="19">
      <c r="A19" s="42"/>
      <c r="B19" s="39"/>
      <c r="C19" s="21" t="s">
        <v>50</v>
      </c>
      <c r="D19" s="24" t="s">
        <v>51</v>
      </c>
      <c r="E19" s="10">
        <v>2500</v>
      </c>
      <c r="F19" s="11" t="s">
        <v>74</v>
      </c>
      <c r="G19" s="10">
        <v>2</v>
      </c>
      <c r="H19" s="20">
        <v>1</v>
      </c>
      <c r="I19" s="26">
        <f t="shared" si="0"/>
        <v>5000</v>
      </c>
    </row>
    <row r="20" spans="1:9" ht="19">
      <c r="A20" s="42"/>
      <c r="B20" s="39"/>
      <c r="C20" s="21" t="s">
        <v>52</v>
      </c>
      <c r="D20" s="24" t="s">
        <v>53</v>
      </c>
      <c r="E20" s="10">
        <v>3600</v>
      </c>
      <c r="F20" s="11" t="s">
        <v>74</v>
      </c>
      <c r="G20" s="10">
        <v>2</v>
      </c>
      <c r="H20" s="20">
        <v>1</v>
      </c>
      <c r="I20" s="26">
        <f t="shared" si="0"/>
        <v>7200</v>
      </c>
    </row>
    <row r="21" spans="1:9" ht="19">
      <c r="A21" s="42"/>
      <c r="B21" s="39"/>
      <c r="C21" s="21" t="s">
        <v>54</v>
      </c>
      <c r="D21" s="24" t="s">
        <v>55</v>
      </c>
      <c r="E21" s="10">
        <v>2200</v>
      </c>
      <c r="F21" s="11" t="s">
        <v>74</v>
      </c>
      <c r="G21" s="10">
        <v>2</v>
      </c>
      <c r="H21" s="20">
        <v>1</v>
      </c>
      <c r="I21" s="26">
        <f t="shared" si="0"/>
        <v>4400</v>
      </c>
    </row>
    <row r="22" spans="1:9" ht="19">
      <c r="A22" s="42"/>
      <c r="B22" s="39"/>
      <c r="C22" s="25" t="s">
        <v>56</v>
      </c>
      <c r="D22" s="24" t="s">
        <v>57</v>
      </c>
      <c r="E22" s="10">
        <v>2000</v>
      </c>
      <c r="F22" s="11" t="s">
        <v>75</v>
      </c>
      <c r="G22" s="10">
        <v>1</v>
      </c>
      <c r="H22" s="20">
        <v>1</v>
      </c>
      <c r="I22" s="26">
        <f t="shared" si="0"/>
        <v>2000</v>
      </c>
    </row>
    <row r="23" spans="1:9" ht="19">
      <c r="A23" s="42"/>
      <c r="B23" s="39"/>
      <c r="C23" s="21" t="s">
        <v>58</v>
      </c>
      <c r="D23" s="24" t="s">
        <v>59</v>
      </c>
      <c r="E23" s="10">
        <v>2000</v>
      </c>
      <c r="F23" s="11" t="s">
        <v>74</v>
      </c>
      <c r="G23" s="10">
        <v>2</v>
      </c>
      <c r="H23" s="20">
        <v>1</v>
      </c>
      <c r="I23" s="26">
        <f t="shared" si="0"/>
        <v>4000</v>
      </c>
    </row>
    <row r="24" spans="1:9" ht="19">
      <c r="A24" s="42"/>
      <c r="B24" s="39"/>
      <c r="C24" s="21" t="s">
        <v>60</v>
      </c>
      <c r="D24" s="24" t="s">
        <v>61</v>
      </c>
      <c r="E24" s="10">
        <v>2800</v>
      </c>
      <c r="F24" s="11" t="s">
        <v>74</v>
      </c>
      <c r="G24" s="10">
        <v>2</v>
      </c>
      <c r="H24" s="20">
        <v>1</v>
      </c>
      <c r="I24" s="26">
        <f t="shared" si="0"/>
        <v>5600</v>
      </c>
    </row>
    <row r="25" spans="1:9" ht="19">
      <c r="A25" s="42"/>
      <c r="B25" s="39"/>
      <c r="C25" s="21" t="s">
        <v>62</v>
      </c>
      <c r="D25" s="24" t="s">
        <v>63</v>
      </c>
      <c r="E25" s="10">
        <v>1500</v>
      </c>
      <c r="F25" s="11" t="s">
        <v>74</v>
      </c>
      <c r="G25" s="10">
        <v>2</v>
      </c>
      <c r="H25" s="20">
        <v>1</v>
      </c>
      <c r="I25" s="26">
        <f t="shared" si="0"/>
        <v>3000</v>
      </c>
    </row>
    <row r="26" spans="1:9" ht="19">
      <c r="A26" s="42"/>
      <c r="B26" s="39"/>
      <c r="C26" s="21" t="s">
        <v>64</v>
      </c>
      <c r="D26" s="24" t="s">
        <v>65</v>
      </c>
      <c r="E26" s="10">
        <v>1500</v>
      </c>
      <c r="F26" s="11" t="s">
        <v>74</v>
      </c>
      <c r="G26" s="10">
        <v>6</v>
      </c>
      <c r="H26" s="20">
        <v>1</v>
      </c>
      <c r="I26" s="26">
        <f t="shared" si="0"/>
        <v>9000</v>
      </c>
    </row>
    <row r="27" spans="1:9" ht="19">
      <c r="A27" s="42"/>
      <c r="B27" s="39"/>
      <c r="C27" s="21" t="s">
        <v>66</v>
      </c>
      <c r="D27" s="24" t="s">
        <v>67</v>
      </c>
      <c r="E27" s="10">
        <v>2000</v>
      </c>
      <c r="F27" s="11" t="s">
        <v>74</v>
      </c>
      <c r="G27" s="10">
        <v>2</v>
      </c>
      <c r="H27" s="20">
        <v>1</v>
      </c>
      <c r="I27" s="26">
        <f t="shared" si="0"/>
        <v>4000</v>
      </c>
    </row>
    <row r="28" spans="1:9" ht="19">
      <c r="A28" s="42"/>
      <c r="B28" s="39"/>
      <c r="C28" s="22" t="s">
        <v>68</v>
      </c>
      <c r="D28" s="24" t="s">
        <v>69</v>
      </c>
      <c r="E28" s="10">
        <v>410</v>
      </c>
      <c r="F28" s="11" t="s">
        <v>76</v>
      </c>
      <c r="G28" s="10">
        <v>2</v>
      </c>
      <c r="H28" s="20">
        <v>1</v>
      </c>
      <c r="I28" s="26">
        <f t="shared" si="0"/>
        <v>820</v>
      </c>
    </row>
    <row r="29" spans="1:9" ht="57">
      <c r="A29" s="42"/>
      <c r="B29" s="39"/>
      <c r="C29" s="22" t="s">
        <v>70</v>
      </c>
      <c r="D29" s="24" t="s">
        <v>71</v>
      </c>
      <c r="E29" s="10">
        <v>530</v>
      </c>
      <c r="F29" s="11" t="s">
        <v>74</v>
      </c>
      <c r="G29" s="10">
        <v>4</v>
      </c>
      <c r="H29" s="20">
        <v>1</v>
      </c>
      <c r="I29" s="26">
        <f t="shared" si="0"/>
        <v>2120</v>
      </c>
    </row>
    <row r="30" spans="1:9" ht="19">
      <c r="A30" s="42"/>
      <c r="B30" s="39"/>
      <c r="C30" s="21" t="s">
        <v>72</v>
      </c>
      <c r="D30" s="24" t="s">
        <v>73</v>
      </c>
      <c r="E30" s="10">
        <v>700</v>
      </c>
      <c r="F30" s="11" t="s">
        <v>74</v>
      </c>
      <c r="G30" s="10">
        <v>10</v>
      </c>
      <c r="H30" s="20">
        <v>1</v>
      </c>
      <c r="I30" s="26">
        <f t="shared" si="0"/>
        <v>7000</v>
      </c>
    </row>
    <row r="31" spans="1:9" ht="20" thickBot="1">
      <c r="A31" s="43"/>
      <c r="B31" s="40"/>
      <c r="C31" s="22" t="s">
        <v>37</v>
      </c>
      <c r="D31" s="24"/>
      <c r="E31" s="10">
        <v>1500</v>
      </c>
      <c r="F31" s="11"/>
      <c r="G31" s="20">
        <v>1</v>
      </c>
      <c r="H31" s="20">
        <v>2</v>
      </c>
      <c r="I31" s="26">
        <f t="shared" si="0"/>
        <v>3000</v>
      </c>
    </row>
    <row r="32" spans="1:9" ht="19" thickBot="1">
      <c r="A32" s="58" t="s">
        <v>79</v>
      </c>
      <c r="B32" s="59"/>
      <c r="C32" s="59"/>
      <c r="D32" s="59"/>
      <c r="E32" s="59"/>
      <c r="F32" s="59"/>
      <c r="G32" s="59"/>
      <c r="H32" s="60"/>
      <c r="I32" s="61">
        <f>SUM(I5:I31)</f>
        <v>285040</v>
      </c>
    </row>
  </sheetData>
  <protectedRanges>
    <protectedRange password="C46F" sqref="E5" name="区域1_3_4_1_1"/>
    <protectedRange password="C46F" sqref="E6:E7" name="区域1_3_4_1_1_1"/>
    <protectedRange password="C46F" sqref="E11:E12" name="区域1_3_4_1_1_3"/>
    <protectedRange password="C46F" sqref="G5:G7" name="区域1_3_4_1_1_4"/>
    <protectedRange password="C46F" sqref="G8:G10" name="区域1_3_4_1_1_5"/>
    <protectedRange password="C46F" sqref="E13:E16" name="区域1_3_4_1_1_1_2"/>
    <protectedRange password="C46F" sqref="E17:E19" name="区域1_3_4_1_1_1_3"/>
    <protectedRange password="C46F" sqref="E20:E22" name="区域1_3_4_1_1_1_4"/>
    <protectedRange password="C46F" sqref="E23:E25" name="区域1_3_4_1_1_1_5"/>
    <protectedRange password="C46F" sqref="E26:E28" name="区域1_3_4_1_1_1_6"/>
    <protectedRange password="C46F" sqref="E29:E30" name="区域1_3_4_1_1_1_7"/>
  </protectedRanges>
  <mergeCells count="10">
    <mergeCell ref="A32:G32"/>
    <mergeCell ref="B5:B12"/>
    <mergeCell ref="A5:A12"/>
    <mergeCell ref="B13:B31"/>
    <mergeCell ref="A13:A31"/>
    <mergeCell ref="A1:I1"/>
    <mergeCell ref="A2:B2"/>
    <mergeCell ref="F2:I2"/>
    <mergeCell ref="A3:B3"/>
    <mergeCell ref="E3:I3"/>
  </mergeCells>
  <phoneticPr fontId="1" type="noConversion"/>
  <pageMargins left="0.25" right="0.25" top="0.75" bottom="0.75" header="0.3" footer="0.3"/>
  <pageSetup paperSize="9" fitToHeight="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User</cp:lastModifiedBy>
  <cp:lastPrinted>2018-03-29T09:06:50Z</cp:lastPrinted>
  <dcterms:created xsi:type="dcterms:W3CDTF">2018-03-29T05:11:33Z</dcterms:created>
  <dcterms:modified xsi:type="dcterms:W3CDTF">2022-11-26T08:06:07Z</dcterms:modified>
</cp:coreProperties>
</file>