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<sst xmlns="http://schemas.openxmlformats.org/spreadsheetml/2006/main" count="93" uniqueCount="91">
  <si>
    <t>【借款报销单】</t>
  </si>
  <si>
    <t>团号：HMZA-221215-YCH691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</si>
  <si>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</si>
  <si>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</si>
  <si>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</si>
  <si>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</si>
  <si>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</si>
  <si>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</si>
  <si>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</si>
  <si>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</si>
  <si>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</si>
  <si>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</si>
  <si>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</si>
  <si>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</si>
  <si>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</si>
  <si>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</si>
  <si>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
加油费（仅试驾活动可用，且只可使用活动当时当地的加油票）</t>
  </si>
  <si>
    <t>活动交通合计</t>
  </si>
  <si>
    <t>媒体费用</t>
  </si>
  <si>
    <t>仅可使用公司规定项目的发票，其余均不可用需提供签到表及收条。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</si>
  <si>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</si>
  <si>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</si>
  <si>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</si>
  <si>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</si>
  <si>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</si>
  <si>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</si>
  <si>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</si>
  <si>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</si>
  <si>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安全带护肩套</t>
  </si>
  <si>
    <t>尽量提供可用的原始发票，发票项目不可用的，且开票需要加收税点的可以不提供原始发票。网上交易均需提供交易截图。</t>
  </si>
  <si>
    <t>手持吸尘充气宝</t>
  </si>
  <si>
    <t>运动健身包</t>
  </si>
  <si>
    <t>挪车号码牌</t>
  </si>
  <si>
    <t>智能感应垃圾桶</t>
  </si>
  <si>
    <t>无线车载充电器</t>
  </si>
  <si>
    <t>DJI OM 5（手机云台）</t>
  </si>
  <si>
    <t>游戏手柄</t>
  </si>
  <si>
    <t>儿童学步车</t>
  </si>
  <si>
    <t>中控台托盘组合</t>
  </si>
  <si>
    <t>充电桩模型 (理线器)</t>
  </si>
  <si>
    <t>便携式充电枪</t>
  </si>
  <si>
    <t>小米吸尘器</t>
  </si>
  <si>
    <t>手持云台稳定器</t>
  </si>
  <si>
    <t>五菱ev车模</t>
  </si>
  <si>
    <t>钥匙包</t>
  </si>
  <si>
    <t>空气净化器</t>
  </si>
  <si>
    <t>置物箱</t>
  </si>
  <si>
    <t>安全带延长卡扣</t>
  </si>
  <si>
    <t>方向盘套</t>
  </si>
  <si>
    <t>座套坐垫</t>
  </si>
  <si>
    <t>化妆镜</t>
  </si>
  <si>
    <t>BYD车模</t>
  </si>
  <si>
    <t>星巴克星礼卡</t>
  </si>
  <si>
    <t>摩托车台历</t>
  </si>
  <si>
    <t>乐高超跑模型</t>
  </si>
  <si>
    <t>双层尖顶帐篷</t>
  </si>
  <si>
    <t>书包</t>
  </si>
  <si>
    <t>斜挎包</t>
  </si>
  <si>
    <t>EP9赛车模型</t>
  </si>
  <si>
    <t>超模杯</t>
  </si>
  <si>
    <t>麻将</t>
  </si>
  <si>
    <t>塑封袋</t>
  </si>
  <si>
    <t>旗子</t>
  </si>
  <si>
    <t>转接线</t>
  </si>
  <si>
    <t>转接头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</si>
  <si>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</si>
  <si>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</si>
  <si>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</si>
  <si>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</si>
  <si>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</si>
  <si>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</si>
  <si>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</si>
  <si>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</si>
  <si>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</si>
  <si>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</si>
  <si>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</si>
  <si>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</si>
  <si>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</si>
  <si>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礼品邮寄费</t>
  </si>
  <si>
    <t>邮费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</si>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</sst>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177" formatCode="#,##0.00_);[Red]\(#,##0.00\)"/>
    <numFmt numFmtId="41" formatCode="_ * #,##0_ ;_ * \-#,##0_ ;_ * &quot;-&quot;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7" borderId="9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8" fillId="11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topLeftCell="A3" workbookViewId="0">
      <selection activeCell="H51" sqref="H51"/>
    </sheetView>
  </sheetViews>
  <sheetFormatPr defaultColWidth="9" defaultRowHeight="21" customHeight="1"/>
  <cols>
    <col min="1" max="1" width="9" style="2"/>
    <col min="2" max="2" width="16.775" style="2" customWidth="1"/>
    <col min="3" max="3" width="15" style="3" customWidth="1"/>
    <col min="4" max="4" width="9" style="2"/>
    <col min="5" max="5" width="13.4416666666667" style="2" customWidth="1"/>
    <col min="6" max="6" width="16.1083333333333" style="2" customWidth="1"/>
    <col min="7" max="7" width="12.8833333333333" style="2" customWidth="1"/>
    <col min="8" max="8" width="14.1083333333333" style="2" customWidth="1"/>
    <col min="9" max="9" width="26.4416666666667" style="2" customWidth="1"/>
    <col min="10" max="10" width="39.4416666666667" style="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28"/>
      <c r="L2" s="2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5">
        <v>0</v>
      </c>
      <c r="G8" s="15">
        <v>0</v>
      </c>
      <c r="H8" s="15">
        <f t="shared" ref="H8:H63" si="0">F8+G8</f>
        <v>0</v>
      </c>
      <c r="I8" s="13"/>
      <c r="J8" s="29" t="s">
        <v>16</v>
      </c>
    </row>
    <row r="9" s="1" customFormat="1" customHeight="1" spans="1:10">
      <c r="A9" s="16"/>
      <c r="B9" s="17" t="s">
        <v>17</v>
      </c>
      <c r="C9" s="18">
        <f>SUM(C8)</f>
        <v>0</v>
      </c>
      <c r="D9" s="18">
        <f>SUM(D8)</f>
        <v>0</v>
      </c>
      <c r="E9" s="18">
        <f>SUM(E8)</f>
        <v>0</v>
      </c>
      <c r="F9" s="18">
        <f>SUM(F8:F8)</f>
        <v>0</v>
      </c>
      <c r="G9" s="18">
        <f>SUM(G8:G8)</f>
        <v>0</v>
      </c>
      <c r="H9" s="18">
        <f>SUM(H8:H8)</f>
        <v>0</v>
      </c>
      <c r="I9" s="16"/>
      <c r="J9" s="30"/>
    </row>
    <row r="10" customHeight="1" spans="1:10">
      <c r="A10" s="19">
        <v>2</v>
      </c>
      <c r="B10" s="20" t="s">
        <v>18</v>
      </c>
      <c r="C10" s="21">
        <v>0</v>
      </c>
      <c r="D10" s="19"/>
      <c r="E10" s="21">
        <f t="shared" ref="E10:E61" si="1">C10*D10</f>
        <v>0</v>
      </c>
      <c r="F10" s="15">
        <v>0</v>
      </c>
      <c r="G10" s="15">
        <v>0</v>
      </c>
      <c r="H10" s="15">
        <f t="shared" si="0"/>
        <v>0</v>
      </c>
      <c r="I10" s="13"/>
      <c r="J10" s="29" t="s">
        <v>19</v>
      </c>
    </row>
    <row r="11" s="1" customFormat="1" customHeight="1" spans="1:10">
      <c r="A11" s="16"/>
      <c r="B11" s="17" t="s">
        <v>20</v>
      </c>
      <c r="C11" s="18">
        <f>SUM(C10)</f>
        <v>0</v>
      </c>
      <c r="D11" s="18">
        <f>SUM(D10)</f>
        <v>0</v>
      </c>
      <c r="E11" s="18">
        <f>SUM(E10)</f>
        <v>0</v>
      </c>
      <c r="F11" s="18">
        <f>SUM(F10:F10)</f>
        <v>0</v>
      </c>
      <c r="G11" s="18">
        <f>SUM(G10:G10)</f>
        <v>0</v>
      </c>
      <c r="H11" s="18">
        <f>SUM(H10:H10)</f>
        <v>0</v>
      </c>
      <c r="I11" s="16"/>
      <c r="J11" s="30"/>
    </row>
    <row r="12" customHeight="1" spans="1:10">
      <c r="A12" s="13">
        <v>3</v>
      </c>
      <c r="B12" s="14" t="s">
        <v>21</v>
      </c>
      <c r="C12" s="15">
        <v>0</v>
      </c>
      <c r="D12" s="13"/>
      <c r="E12" s="15">
        <f t="shared" si="1"/>
        <v>0</v>
      </c>
      <c r="F12" s="15">
        <v>0</v>
      </c>
      <c r="G12" s="15">
        <v>0</v>
      </c>
      <c r="H12" s="15">
        <f t="shared" si="0"/>
        <v>0</v>
      </c>
      <c r="I12" s="13"/>
      <c r="J12" s="31" t="s">
        <v>22</v>
      </c>
    </row>
    <row r="13" s="1" customFormat="1" customHeight="1" spans="1:10">
      <c r="A13" s="16"/>
      <c r="B13" s="17" t="s">
        <v>23</v>
      </c>
      <c r="C13" s="18">
        <f>SUM(C12)</f>
        <v>0</v>
      </c>
      <c r="D13" s="18">
        <f>SUM(D12)</f>
        <v>0</v>
      </c>
      <c r="E13" s="18">
        <f>SUM(E12)</f>
        <v>0</v>
      </c>
      <c r="F13" s="18">
        <f>SUM(F12:F12)</f>
        <v>0</v>
      </c>
      <c r="G13" s="18">
        <f>SUM(G12:G12)</f>
        <v>0</v>
      </c>
      <c r="H13" s="18">
        <f>SUM(H12:H12)</f>
        <v>0</v>
      </c>
      <c r="I13" s="16"/>
      <c r="J13" s="32"/>
    </row>
    <row r="14" customHeight="1" spans="1:10">
      <c r="A14" s="13">
        <v>4</v>
      </c>
      <c r="B14" s="14" t="s">
        <v>24</v>
      </c>
      <c r="C14" s="15">
        <v>0</v>
      </c>
      <c r="D14" s="13"/>
      <c r="E14" s="15">
        <f t="shared" si="1"/>
        <v>0</v>
      </c>
      <c r="F14" s="15">
        <v>0</v>
      </c>
      <c r="G14" s="15">
        <v>0</v>
      </c>
      <c r="H14" s="15">
        <f t="shared" si="0"/>
        <v>0</v>
      </c>
      <c r="I14" s="13"/>
      <c r="J14" s="31" t="s">
        <v>25</v>
      </c>
    </row>
    <row r="15" s="1" customFormat="1" customHeight="1" spans="1:10">
      <c r="A15" s="16"/>
      <c r="B15" s="17" t="s">
        <v>26</v>
      </c>
      <c r="C15" s="18">
        <f>SUM(C14)</f>
        <v>0</v>
      </c>
      <c r="D15" s="18">
        <f>SUM(D14)</f>
        <v>0</v>
      </c>
      <c r="E15" s="18">
        <f>SUM(E14)</f>
        <v>0</v>
      </c>
      <c r="F15" s="18">
        <f>SUM(F14:F14)</f>
        <v>0</v>
      </c>
      <c r="G15" s="18">
        <f>SUM(G14:G14)</f>
        <v>0</v>
      </c>
      <c r="H15" s="18">
        <f>SUM(H14:H14)</f>
        <v>0</v>
      </c>
      <c r="I15" s="16"/>
      <c r="J15" s="32"/>
    </row>
    <row r="16" customHeight="1" spans="1:10">
      <c r="A16" s="19">
        <v>5</v>
      </c>
      <c r="B16" s="20" t="s">
        <v>27</v>
      </c>
      <c r="C16" s="21">
        <v>303000</v>
      </c>
      <c r="D16" s="19">
        <v>1</v>
      </c>
      <c r="E16" s="21">
        <f>C16*D16</f>
        <v>303000</v>
      </c>
      <c r="F16" s="15">
        <v>8900</v>
      </c>
      <c r="G16" s="15">
        <v>0</v>
      </c>
      <c r="H16" s="15">
        <f>F16</f>
        <v>8900</v>
      </c>
      <c r="I16" s="33" t="s">
        <v>28</v>
      </c>
      <c r="J16" s="29" t="s">
        <v>29</v>
      </c>
    </row>
    <row r="17" customHeight="1" spans="1:10">
      <c r="A17" s="22"/>
      <c r="B17" s="23"/>
      <c r="C17" s="24"/>
      <c r="D17" s="22"/>
      <c r="E17" s="24"/>
      <c r="F17" s="15">
        <v>2395</v>
      </c>
      <c r="G17" s="15">
        <v>0</v>
      </c>
      <c r="H17" s="15">
        <f>F17</f>
        <v>2395</v>
      </c>
      <c r="I17" s="33" t="s">
        <v>30</v>
      </c>
      <c r="J17" s="34"/>
    </row>
    <row r="18" customHeight="1" spans="1:10">
      <c r="A18" s="22"/>
      <c r="B18" s="23"/>
      <c r="C18" s="24"/>
      <c r="D18" s="22"/>
      <c r="E18" s="24"/>
      <c r="F18" s="15">
        <v>9570</v>
      </c>
      <c r="G18" s="15">
        <v>0</v>
      </c>
      <c r="H18" s="15">
        <f>F18</f>
        <v>9570</v>
      </c>
      <c r="I18" s="33" t="s">
        <v>31</v>
      </c>
      <c r="J18" s="34"/>
    </row>
    <row r="19" customHeight="1" spans="1:10">
      <c r="A19" s="22"/>
      <c r="B19" s="23"/>
      <c r="C19" s="24"/>
      <c r="D19" s="22"/>
      <c r="E19" s="24"/>
      <c r="F19" s="15">
        <v>447.7</v>
      </c>
      <c r="G19" s="15">
        <v>447.7</v>
      </c>
      <c r="H19" s="15">
        <v>0</v>
      </c>
      <c r="I19" s="33" t="s">
        <v>32</v>
      </c>
      <c r="J19" s="34"/>
    </row>
    <row r="20" customHeight="1" spans="1:10">
      <c r="A20" s="22"/>
      <c r="B20" s="23"/>
      <c r="C20" s="24"/>
      <c r="D20" s="22"/>
      <c r="E20" s="24"/>
      <c r="F20" s="15">
        <v>1440</v>
      </c>
      <c r="G20" s="15">
        <v>0</v>
      </c>
      <c r="H20" s="15">
        <f t="shared" ref="H20:H30" si="2">F20</f>
        <v>1440</v>
      </c>
      <c r="I20" s="33" t="s">
        <v>33</v>
      </c>
      <c r="J20" s="34"/>
    </row>
    <row r="21" customHeight="1" spans="1:10">
      <c r="A21" s="22"/>
      <c r="B21" s="23"/>
      <c r="C21" s="24"/>
      <c r="D21" s="22"/>
      <c r="E21" s="24"/>
      <c r="F21" s="15">
        <v>13512.98</v>
      </c>
      <c r="G21" s="15">
        <v>0</v>
      </c>
      <c r="H21" s="15">
        <f t="shared" si="2"/>
        <v>13512.98</v>
      </c>
      <c r="I21" s="33" t="s">
        <v>34</v>
      </c>
      <c r="J21" s="34"/>
    </row>
    <row r="22" customHeight="1" spans="1:10">
      <c r="A22" s="22"/>
      <c r="B22" s="23"/>
      <c r="C22" s="24"/>
      <c r="D22" s="22"/>
      <c r="E22" s="24"/>
      <c r="F22" s="15">
        <v>9990</v>
      </c>
      <c r="G22" s="15">
        <v>0</v>
      </c>
      <c r="H22" s="15">
        <f t="shared" si="2"/>
        <v>9990</v>
      </c>
      <c r="I22" s="33" t="s">
        <v>35</v>
      </c>
      <c r="J22" s="34"/>
    </row>
    <row r="23" customHeight="1" spans="1:10">
      <c r="A23" s="22"/>
      <c r="B23" s="23"/>
      <c r="C23" s="24"/>
      <c r="D23" s="22"/>
      <c r="E23" s="24"/>
      <c r="F23" s="15">
        <v>16417.5</v>
      </c>
      <c r="G23" s="15">
        <f>F23</f>
        <v>16417.5</v>
      </c>
      <c r="H23" s="2">
        <v>0</v>
      </c>
      <c r="I23" s="35" t="s">
        <v>36</v>
      </c>
      <c r="J23" s="34"/>
    </row>
    <row r="24" customHeight="1" spans="1:10">
      <c r="A24" s="22"/>
      <c r="B24" s="23"/>
      <c r="C24" s="24"/>
      <c r="D24" s="22"/>
      <c r="E24" s="24"/>
      <c r="F24" s="15">
        <v>1398</v>
      </c>
      <c r="G24" s="15">
        <v>0</v>
      </c>
      <c r="H24" s="15">
        <f t="shared" si="2"/>
        <v>1398</v>
      </c>
      <c r="I24" s="33" t="s">
        <v>37</v>
      </c>
      <c r="J24" s="34"/>
    </row>
    <row r="25" customHeight="1" spans="1:10">
      <c r="A25" s="22"/>
      <c r="B25" s="23"/>
      <c r="C25" s="24"/>
      <c r="D25" s="22"/>
      <c r="E25" s="24"/>
      <c r="F25" s="15">
        <v>358</v>
      </c>
      <c r="G25" s="15">
        <v>0</v>
      </c>
      <c r="H25" s="15">
        <f t="shared" ref="H25" si="3">F25</f>
        <v>358</v>
      </c>
      <c r="I25" s="33" t="s">
        <v>38</v>
      </c>
      <c r="J25" s="34"/>
    </row>
    <row r="26" customHeight="1" spans="1:10">
      <c r="A26" s="22"/>
      <c r="B26" s="23"/>
      <c r="C26" s="24"/>
      <c r="D26" s="22"/>
      <c r="E26" s="24"/>
      <c r="F26" s="15">
        <v>39799.91</v>
      </c>
      <c r="G26" s="15">
        <v>0</v>
      </c>
      <c r="H26" s="15">
        <f t="shared" si="2"/>
        <v>39799.91</v>
      </c>
      <c r="I26" s="33" t="s">
        <v>39</v>
      </c>
      <c r="J26" s="34"/>
    </row>
    <row r="27" customHeight="1" spans="1:10">
      <c r="A27" s="22"/>
      <c r="B27" s="23"/>
      <c r="C27" s="24"/>
      <c r="D27" s="22"/>
      <c r="E27" s="24"/>
      <c r="F27" s="15">
        <v>3995</v>
      </c>
      <c r="G27" s="15">
        <v>0</v>
      </c>
      <c r="H27" s="15">
        <f t="shared" si="2"/>
        <v>3995</v>
      </c>
      <c r="I27" s="33" t="s">
        <v>40</v>
      </c>
      <c r="J27" s="34"/>
    </row>
    <row r="28" customHeight="1" spans="1:10">
      <c r="A28" s="22"/>
      <c r="B28" s="23"/>
      <c r="C28" s="24"/>
      <c r="D28" s="22"/>
      <c r="E28" s="24"/>
      <c r="F28" s="15">
        <v>15714.5</v>
      </c>
      <c r="G28" s="15">
        <v>0</v>
      </c>
      <c r="H28" s="15">
        <f t="shared" si="2"/>
        <v>15714.5</v>
      </c>
      <c r="I28" s="36" t="s">
        <v>41</v>
      </c>
      <c r="J28" s="34"/>
    </row>
    <row r="29" customHeight="1" spans="1:10">
      <c r="A29" s="22"/>
      <c r="B29" s="23"/>
      <c r="C29" s="24"/>
      <c r="D29" s="22"/>
      <c r="E29" s="24"/>
      <c r="F29" s="15">
        <v>11980</v>
      </c>
      <c r="G29" s="15">
        <v>0</v>
      </c>
      <c r="H29" s="15">
        <f t="shared" si="2"/>
        <v>11980</v>
      </c>
      <c r="I29" s="33" t="s">
        <v>42</v>
      </c>
      <c r="J29" s="34"/>
    </row>
    <row r="30" customHeight="1" spans="1:10">
      <c r="A30" s="22"/>
      <c r="B30" s="23"/>
      <c r="C30" s="24"/>
      <c r="D30" s="22"/>
      <c r="E30" s="24"/>
      <c r="F30" s="15">
        <v>42330</v>
      </c>
      <c r="G30" s="15">
        <v>0</v>
      </c>
      <c r="H30" s="15">
        <f t="shared" si="2"/>
        <v>42330</v>
      </c>
      <c r="I30" s="33" t="s">
        <v>41</v>
      </c>
      <c r="J30" s="34"/>
    </row>
    <row r="31" customHeight="1" spans="1:10">
      <c r="A31" s="22"/>
      <c r="B31" s="23"/>
      <c r="C31" s="24"/>
      <c r="D31" s="22"/>
      <c r="E31" s="24"/>
      <c r="F31" s="15">
        <v>1740</v>
      </c>
      <c r="G31" s="15">
        <v>0</v>
      </c>
      <c r="H31" s="15">
        <v>1740</v>
      </c>
      <c r="I31" s="37" t="s">
        <v>43</v>
      </c>
      <c r="J31" s="34"/>
    </row>
    <row r="32" customHeight="1" spans="1:10">
      <c r="A32" s="22"/>
      <c r="B32" s="23"/>
      <c r="C32" s="24"/>
      <c r="D32" s="22"/>
      <c r="E32" s="24"/>
      <c r="F32" s="15">
        <v>3300</v>
      </c>
      <c r="G32" s="15">
        <v>0</v>
      </c>
      <c r="H32" s="15">
        <v>3300</v>
      </c>
      <c r="I32" s="37" t="s">
        <v>44</v>
      </c>
      <c r="J32" s="34"/>
    </row>
    <row r="33" customHeight="1" spans="1:10">
      <c r="A33" s="22"/>
      <c r="B33" s="23"/>
      <c r="C33" s="24"/>
      <c r="D33" s="22"/>
      <c r="E33" s="24"/>
      <c r="F33" s="15">
        <v>15725</v>
      </c>
      <c r="G33" s="15">
        <v>0</v>
      </c>
      <c r="H33" s="15">
        <v>15725</v>
      </c>
      <c r="I33" s="37" t="s">
        <v>45</v>
      </c>
      <c r="J33" s="34"/>
    </row>
    <row r="34" customHeight="1" spans="1:10">
      <c r="A34" s="22"/>
      <c r="B34" s="23"/>
      <c r="C34" s="24"/>
      <c r="D34" s="22"/>
      <c r="E34" s="24"/>
      <c r="F34" s="21">
        <v>9356</v>
      </c>
      <c r="G34" s="15">
        <v>0</v>
      </c>
      <c r="H34" s="21">
        <f>F34</f>
        <v>9356</v>
      </c>
      <c r="I34" s="36" t="s">
        <v>46</v>
      </c>
      <c r="J34" s="34"/>
    </row>
    <row r="35" customHeight="1" spans="1:10">
      <c r="A35" s="22"/>
      <c r="B35" s="23"/>
      <c r="C35" s="24"/>
      <c r="D35" s="22"/>
      <c r="E35" s="24"/>
      <c r="F35" s="24"/>
      <c r="G35" s="15">
        <v>0</v>
      </c>
      <c r="H35" s="24"/>
      <c r="I35" s="36" t="s">
        <v>47</v>
      </c>
      <c r="J35" s="34"/>
    </row>
    <row r="36" customHeight="1" spans="1:10">
      <c r="A36" s="22"/>
      <c r="B36" s="23"/>
      <c r="C36" s="24"/>
      <c r="D36" s="22"/>
      <c r="E36" s="24"/>
      <c r="F36" s="24"/>
      <c r="G36" s="15">
        <v>0</v>
      </c>
      <c r="H36" s="24"/>
      <c r="I36" s="36" t="s">
        <v>48</v>
      </c>
      <c r="J36" s="34"/>
    </row>
    <row r="37" customHeight="1" spans="1:10">
      <c r="A37" s="22"/>
      <c r="B37" s="23"/>
      <c r="C37" s="24"/>
      <c r="D37" s="22"/>
      <c r="E37" s="24"/>
      <c r="F37" s="25"/>
      <c r="G37" s="15">
        <v>0</v>
      </c>
      <c r="H37" s="25"/>
      <c r="I37" s="36" t="s">
        <v>49</v>
      </c>
      <c r="J37" s="34"/>
    </row>
    <row r="38" customHeight="1" spans="1:10">
      <c r="A38" s="22"/>
      <c r="B38" s="23"/>
      <c r="C38" s="24"/>
      <c r="D38" s="22"/>
      <c r="E38" s="24"/>
      <c r="F38" s="15">
        <v>1104</v>
      </c>
      <c r="G38" s="15">
        <v>0</v>
      </c>
      <c r="H38" s="15">
        <f>F38</f>
        <v>1104</v>
      </c>
      <c r="I38" s="33" t="s">
        <v>50</v>
      </c>
      <c r="J38" s="34"/>
    </row>
    <row r="39" customHeight="1" spans="1:10">
      <c r="A39" s="22"/>
      <c r="B39" s="23"/>
      <c r="C39" s="24"/>
      <c r="D39" s="22"/>
      <c r="E39" s="24"/>
      <c r="F39" s="15">
        <v>12736</v>
      </c>
      <c r="G39" s="15">
        <v>0</v>
      </c>
      <c r="H39" s="15">
        <f>F39</f>
        <v>12736</v>
      </c>
      <c r="I39" s="33" t="s">
        <v>41</v>
      </c>
      <c r="J39" s="34"/>
    </row>
    <row r="40" customHeight="1" spans="1:10">
      <c r="A40" s="22"/>
      <c r="B40" s="23"/>
      <c r="C40" s="24"/>
      <c r="D40" s="22"/>
      <c r="E40" s="24"/>
      <c r="F40" s="15">
        <v>7851</v>
      </c>
      <c r="G40" s="15">
        <v>0</v>
      </c>
      <c r="H40" s="15">
        <f>F40</f>
        <v>7851</v>
      </c>
      <c r="I40" s="33" t="s">
        <v>51</v>
      </c>
      <c r="J40" s="34"/>
    </row>
    <row r="41" customHeight="1" spans="1:10">
      <c r="A41" s="22"/>
      <c r="B41" s="23"/>
      <c r="C41" s="24"/>
      <c r="D41" s="22"/>
      <c r="E41" s="24"/>
      <c r="F41" s="15">
        <v>29925</v>
      </c>
      <c r="G41" s="15">
        <v>0</v>
      </c>
      <c r="H41" s="15">
        <f t="shared" ref="H41:H53" si="4">F41</f>
        <v>29925</v>
      </c>
      <c r="I41" s="38" t="s">
        <v>52</v>
      </c>
      <c r="J41" s="34"/>
    </row>
    <row r="42" customHeight="1" spans="1:10">
      <c r="A42" s="22"/>
      <c r="B42" s="23"/>
      <c r="C42" s="24"/>
      <c r="D42" s="22"/>
      <c r="E42" s="24"/>
      <c r="F42" s="15">
        <v>1880</v>
      </c>
      <c r="G42" s="15">
        <v>1880</v>
      </c>
      <c r="H42" s="15">
        <v>0</v>
      </c>
      <c r="I42" s="33" t="s">
        <v>53</v>
      </c>
      <c r="J42" s="34"/>
    </row>
    <row r="43" customHeight="1" spans="1:10">
      <c r="A43" s="22"/>
      <c r="B43" s="23"/>
      <c r="C43" s="24"/>
      <c r="D43" s="22"/>
      <c r="E43" s="24"/>
      <c r="F43" s="15">
        <v>22325</v>
      </c>
      <c r="G43" s="15">
        <v>0</v>
      </c>
      <c r="H43" s="15">
        <f t="shared" si="4"/>
        <v>22325</v>
      </c>
      <c r="I43" s="33" t="s">
        <v>54</v>
      </c>
      <c r="J43" s="34"/>
    </row>
    <row r="44" customHeight="1" spans="1:10">
      <c r="A44" s="22"/>
      <c r="B44" s="23"/>
      <c r="C44" s="24"/>
      <c r="D44" s="22"/>
      <c r="E44" s="24"/>
      <c r="F44" s="15">
        <v>1736</v>
      </c>
      <c r="G44" s="15">
        <v>0</v>
      </c>
      <c r="H44" s="15">
        <f t="shared" si="4"/>
        <v>1736</v>
      </c>
      <c r="I44" s="33" t="s">
        <v>55</v>
      </c>
      <c r="J44" s="34"/>
    </row>
    <row r="45" customHeight="1" spans="1:10">
      <c r="A45" s="22"/>
      <c r="B45" s="23"/>
      <c r="C45" s="24"/>
      <c r="D45" s="22"/>
      <c r="E45" s="24"/>
      <c r="F45" s="15">
        <v>8380</v>
      </c>
      <c r="G45" s="15">
        <v>0</v>
      </c>
      <c r="H45" s="15">
        <f t="shared" si="4"/>
        <v>8380</v>
      </c>
      <c r="I45" s="36" t="s">
        <v>56</v>
      </c>
      <c r="J45" s="34"/>
    </row>
    <row r="46" customHeight="1" spans="1:10">
      <c r="A46" s="22"/>
      <c r="B46" s="23"/>
      <c r="C46" s="24"/>
      <c r="D46" s="22"/>
      <c r="E46" s="24"/>
      <c r="F46" s="15">
        <v>2345</v>
      </c>
      <c r="G46" s="15">
        <v>0</v>
      </c>
      <c r="H46" s="15">
        <f t="shared" si="4"/>
        <v>2345</v>
      </c>
      <c r="I46" s="33" t="s">
        <v>57</v>
      </c>
      <c r="J46" s="34"/>
    </row>
    <row r="47" customHeight="1" spans="1:10">
      <c r="A47" s="22"/>
      <c r="B47" s="23"/>
      <c r="C47" s="24"/>
      <c r="D47" s="22"/>
      <c r="E47" s="24"/>
      <c r="F47" s="15">
        <v>978</v>
      </c>
      <c r="G47" s="15">
        <v>0</v>
      </c>
      <c r="H47" s="15">
        <f t="shared" si="4"/>
        <v>978</v>
      </c>
      <c r="I47" s="33" t="s">
        <v>58</v>
      </c>
      <c r="J47" s="34"/>
    </row>
    <row r="48" customHeight="1" spans="1:10">
      <c r="A48" s="22"/>
      <c r="B48" s="23"/>
      <c r="C48" s="24"/>
      <c r="D48" s="22"/>
      <c r="E48" s="24"/>
      <c r="F48" s="15">
        <v>1090</v>
      </c>
      <c r="G48" s="15">
        <v>0</v>
      </c>
      <c r="H48" s="15">
        <f t="shared" si="4"/>
        <v>1090</v>
      </c>
      <c r="I48" s="33" t="s">
        <v>59</v>
      </c>
      <c r="J48" s="34"/>
    </row>
    <row r="49" customHeight="1" spans="1:10">
      <c r="A49" s="22"/>
      <c r="B49" s="23"/>
      <c r="C49" s="24"/>
      <c r="D49" s="22"/>
      <c r="E49" s="24"/>
      <c r="F49" s="15">
        <v>1940</v>
      </c>
      <c r="G49" s="15">
        <f>F49</f>
        <v>1940</v>
      </c>
      <c r="H49" s="2">
        <v>0</v>
      </c>
      <c r="I49" s="35" t="s">
        <v>60</v>
      </c>
      <c r="J49" s="34"/>
    </row>
    <row r="50" customHeight="1" spans="1:10">
      <c r="A50" s="22"/>
      <c r="B50" s="23"/>
      <c r="C50" s="24"/>
      <c r="D50" s="22"/>
      <c r="E50" s="24"/>
      <c r="F50" s="15">
        <v>14</v>
      </c>
      <c r="G50" s="15">
        <v>14</v>
      </c>
      <c r="H50" s="15">
        <v>0</v>
      </c>
      <c r="I50" s="39" t="s">
        <v>61</v>
      </c>
      <c r="J50" s="34"/>
    </row>
    <row r="51" customHeight="1" spans="1:10">
      <c r="A51" s="22"/>
      <c r="B51" s="23"/>
      <c r="C51" s="24"/>
      <c r="D51" s="22"/>
      <c r="E51" s="24"/>
      <c r="F51" s="15">
        <v>1760</v>
      </c>
      <c r="G51" s="15">
        <v>0</v>
      </c>
      <c r="H51" s="15">
        <f t="shared" si="4"/>
        <v>1760</v>
      </c>
      <c r="I51" s="38" t="s">
        <v>62</v>
      </c>
      <c r="J51" s="34"/>
    </row>
    <row r="52" customHeight="1" spans="1:10">
      <c r="A52" s="22"/>
      <c r="B52" s="23"/>
      <c r="C52" s="24"/>
      <c r="D52" s="22"/>
      <c r="E52" s="24"/>
      <c r="F52" s="15">
        <v>59</v>
      </c>
      <c r="G52" s="15">
        <v>0</v>
      </c>
      <c r="H52" s="15">
        <f t="shared" si="4"/>
        <v>59</v>
      </c>
      <c r="I52" s="33" t="s">
        <v>63</v>
      </c>
      <c r="J52" s="34"/>
    </row>
    <row r="53" customHeight="1" spans="1:10">
      <c r="A53" s="26"/>
      <c r="B53" s="27"/>
      <c r="C53" s="25"/>
      <c r="D53" s="26"/>
      <c r="E53" s="25"/>
      <c r="F53" s="15">
        <v>23.8</v>
      </c>
      <c r="G53" s="15">
        <v>0</v>
      </c>
      <c r="H53" s="15">
        <f t="shared" si="4"/>
        <v>23.8</v>
      </c>
      <c r="I53" s="33" t="s">
        <v>64</v>
      </c>
      <c r="J53" s="34"/>
    </row>
    <row r="54" s="1" customFormat="1" customHeight="1" spans="1:10">
      <c r="A54" s="16"/>
      <c r="B54" s="17" t="s">
        <v>65</v>
      </c>
      <c r="C54" s="18">
        <f>SUM(C16)</f>
        <v>303000</v>
      </c>
      <c r="D54" s="18">
        <f>SUM(D16)</f>
        <v>1</v>
      </c>
      <c r="E54" s="18">
        <f>SUM(E16)</f>
        <v>303000</v>
      </c>
      <c r="F54" s="18">
        <f>SUM(F16:F53)</f>
        <v>302516.39</v>
      </c>
      <c r="G54" s="18">
        <f>SUM(G16:G53)</f>
        <v>20699.2</v>
      </c>
      <c r="H54" s="18">
        <f>SUM(H16:H53)</f>
        <v>281817.19</v>
      </c>
      <c r="I54" s="16"/>
      <c r="J54" s="30"/>
    </row>
    <row r="55" customHeight="1" spans="1:10">
      <c r="A55" s="13">
        <v>6</v>
      </c>
      <c r="B55" s="14" t="s">
        <v>66</v>
      </c>
      <c r="C55" s="15">
        <v>0</v>
      </c>
      <c r="D55" s="13"/>
      <c r="E55" s="15">
        <f t="shared" si="1"/>
        <v>0</v>
      </c>
      <c r="F55" s="15">
        <v>0</v>
      </c>
      <c r="G55" s="15">
        <v>0</v>
      </c>
      <c r="H55" s="15">
        <f t="shared" si="0"/>
        <v>0</v>
      </c>
      <c r="I55" s="13"/>
      <c r="J55" s="29" t="s">
        <v>67</v>
      </c>
    </row>
    <row r="56" s="1" customFormat="1" customHeight="1" spans="1:10">
      <c r="A56" s="16"/>
      <c r="B56" s="17" t="s">
        <v>68</v>
      </c>
      <c r="C56" s="18">
        <f>SUM(C55)</f>
        <v>0</v>
      </c>
      <c r="D56" s="18">
        <f>SUM(D55)</f>
        <v>0</v>
      </c>
      <c r="E56" s="18">
        <f>SUM(E55)</f>
        <v>0</v>
      </c>
      <c r="F56" s="18">
        <f>SUM(F55:F55)</f>
        <v>0</v>
      </c>
      <c r="G56" s="18">
        <f>SUM(G55:G55)</f>
        <v>0</v>
      </c>
      <c r="H56" s="18">
        <f>SUM(H55:H55)</f>
        <v>0</v>
      </c>
      <c r="I56" s="16"/>
      <c r="J56" s="30"/>
    </row>
    <row r="57" customHeight="1" spans="1:10">
      <c r="A57" s="13">
        <v>7</v>
      </c>
      <c r="B57" s="14" t="s">
        <v>69</v>
      </c>
      <c r="C57" s="15">
        <v>0</v>
      </c>
      <c r="D57" s="13"/>
      <c r="E57" s="15">
        <f t="shared" si="1"/>
        <v>0</v>
      </c>
      <c r="F57" s="15">
        <v>0</v>
      </c>
      <c r="G57" s="15">
        <v>0</v>
      </c>
      <c r="H57" s="15">
        <f t="shared" si="0"/>
        <v>0</v>
      </c>
      <c r="I57" s="13"/>
      <c r="J57" s="31"/>
    </row>
    <row r="58" s="1" customFormat="1" customHeight="1" spans="1:10">
      <c r="A58" s="16"/>
      <c r="B58" s="17" t="s">
        <v>70</v>
      </c>
      <c r="C58" s="18">
        <f>SUM(C57)</f>
        <v>0</v>
      </c>
      <c r="D58" s="18">
        <f>SUM(D57)</f>
        <v>0</v>
      </c>
      <c r="E58" s="18">
        <f>SUM(E57)</f>
        <v>0</v>
      </c>
      <c r="F58" s="18">
        <f>SUM(F57:F57)</f>
        <v>0</v>
      </c>
      <c r="G58" s="18">
        <f>SUM(G57:G57)</f>
        <v>0</v>
      </c>
      <c r="H58" s="18">
        <f>SUM(H57:H57)</f>
        <v>0</v>
      </c>
      <c r="I58" s="16"/>
      <c r="J58" s="32"/>
    </row>
    <row r="59" customHeight="1" spans="1:10">
      <c r="A59" s="13">
        <v>8</v>
      </c>
      <c r="B59" s="14" t="s">
        <v>71</v>
      </c>
      <c r="C59" s="15">
        <v>0</v>
      </c>
      <c r="D59" s="13"/>
      <c r="E59" s="15">
        <f t="shared" si="1"/>
        <v>0</v>
      </c>
      <c r="F59" s="15">
        <v>0</v>
      </c>
      <c r="G59" s="15">
        <v>0</v>
      </c>
      <c r="H59" s="15">
        <f t="shared" si="0"/>
        <v>0</v>
      </c>
      <c r="I59" s="13"/>
      <c r="J59" s="31" t="s">
        <v>72</v>
      </c>
    </row>
    <row r="60" s="1" customFormat="1" customHeight="1" spans="1:10">
      <c r="A60" s="16"/>
      <c r="B60" s="17" t="s">
        <v>73</v>
      </c>
      <c r="C60" s="18">
        <f>SUM(C59)</f>
        <v>0</v>
      </c>
      <c r="D60" s="18">
        <f>SUM(D59)</f>
        <v>0</v>
      </c>
      <c r="E60" s="18">
        <f>SUM(E59)</f>
        <v>0</v>
      </c>
      <c r="F60" s="18">
        <f>SUM(F59:F59)</f>
        <v>0</v>
      </c>
      <c r="G60" s="18">
        <f>SUM(G59:G59)</f>
        <v>0</v>
      </c>
      <c r="H60" s="18">
        <f>SUM(H59:H59)</f>
        <v>0</v>
      </c>
      <c r="I60" s="16"/>
      <c r="J60" s="32"/>
    </row>
    <row r="61" customHeight="1" spans="1:10">
      <c r="A61" s="13">
        <v>9</v>
      </c>
      <c r="B61" s="14" t="s">
        <v>74</v>
      </c>
      <c r="C61" s="15">
        <v>0</v>
      </c>
      <c r="D61" s="13"/>
      <c r="E61" s="15">
        <f t="shared" si="1"/>
        <v>0</v>
      </c>
      <c r="F61" s="15">
        <v>0</v>
      </c>
      <c r="G61" s="15">
        <v>0</v>
      </c>
      <c r="H61" s="15">
        <f t="shared" si="0"/>
        <v>0</v>
      </c>
      <c r="I61" s="13"/>
      <c r="J61" s="29" t="s">
        <v>75</v>
      </c>
    </row>
    <row r="62" s="1" customFormat="1" customHeight="1" spans="1:10">
      <c r="A62" s="16"/>
      <c r="B62" s="17" t="s">
        <v>76</v>
      </c>
      <c r="C62" s="18">
        <f>SUM(C61)</f>
        <v>0</v>
      </c>
      <c r="D62" s="18">
        <f>SUM(D61)</f>
        <v>0</v>
      </c>
      <c r="E62" s="18">
        <f>SUM(E61)</f>
        <v>0</v>
      </c>
      <c r="F62" s="18">
        <f>SUM(F61:F61)</f>
        <v>0</v>
      </c>
      <c r="G62" s="18">
        <f>SUM(G61:G61)</f>
        <v>0</v>
      </c>
      <c r="H62" s="18">
        <f>SUM(H61:H61)</f>
        <v>0</v>
      </c>
      <c r="I62" s="16"/>
      <c r="J62" s="30"/>
    </row>
    <row r="63" customHeight="1" spans="1:10">
      <c r="A63" s="19">
        <v>10</v>
      </c>
      <c r="B63" s="20" t="s">
        <v>77</v>
      </c>
      <c r="C63" s="15"/>
      <c r="D63" s="19">
        <v>1</v>
      </c>
      <c r="E63" s="15"/>
      <c r="F63" s="15">
        <v>50</v>
      </c>
      <c r="G63" s="15">
        <v>0</v>
      </c>
      <c r="H63" s="15">
        <f t="shared" si="0"/>
        <v>50</v>
      </c>
      <c r="I63" s="36" t="s">
        <v>78</v>
      </c>
      <c r="J63" s="31"/>
    </row>
    <row r="64" customHeight="1" spans="1:10">
      <c r="A64" s="19"/>
      <c r="B64" s="27"/>
      <c r="C64" s="15"/>
      <c r="D64" s="26"/>
      <c r="E64" s="15"/>
      <c r="F64" s="15">
        <v>23</v>
      </c>
      <c r="G64" s="15"/>
      <c r="H64" s="15">
        <v>23</v>
      </c>
      <c r="I64" s="38" t="s">
        <v>79</v>
      </c>
      <c r="J64" s="40"/>
    </row>
    <row r="65" s="1" customFormat="1" customHeight="1" spans="1:10">
      <c r="A65" s="16"/>
      <c r="B65" s="17" t="s">
        <v>80</v>
      </c>
      <c r="C65" s="18">
        <f>SUM(C63)</f>
        <v>0</v>
      </c>
      <c r="D65" s="18">
        <f>SUM(D63)</f>
        <v>1</v>
      </c>
      <c r="E65" s="18">
        <f>SUM(E63)</f>
        <v>0</v>
      </c>
      <c r="F65" s="18">
        <f>SUM(F63:F64)</f>
        <v>73</v>
      </c>
      <c r="G65" s="18">
        <f>SUM(G63:G63)</f>
        <v>0</v>
      </c>
      <c r="H65" s="18">
        <f>SUM(H63:H64)</f>
        <v>73</v>
      </c>
      <c r="I65" s="16"/>
      <c r="J65" s="32"/>
    </row>
    <row r="66" customHeight="1" spans="1:10">
      <c r="A66" s="16"/>
      <c r="B66" s="17" t="s">
        <v>81</v>
      </c>
      <c r="C66" s="18">
        <f t="shared" ref="C66:H66" si="5">SUM(C65,C62,C60,C58,C56,C54,C15,C13,C11,C9)</f>
        <v>303000</v>
      </c>
      <c r="D66" s="18">
        <f t="shared" si="5"/>
        <v>2</v>
      </c>
      <c r="E66" s="18">
        <f t="shared" si="5"/>
        <v>303000</v>
      </c>
      <c r="F66" s="18">
        <f t="shared" si="5"/>
        <v>302589.39</v>
      </c>
      <c r="G66" s="18">
        <f>SUM(G65,G62,G60,G58,G56,G54,G15,G13,G11,G9)</f>
        <v>20699.2</v>
      </c>
      <c r="H66" s="18">
        <f t="shared" si="5"/>
        <v>281890.19</v>
      </c>
      <c r="I66" s="16"/>
      <c r="J66" s="48"/>
    </row>
    <row r="67" customHeight="1" spans="8:8">
      <c r="H67" s="3"/>
    </row>
    <row r="70" customHeight="1" spans="1:9">
      <c r="A70" s="41" t="s">
        <v>82</v>
      </c>
      <c r="B70" s="42"/>
      <c r="C70" s="43" t="s">
        <v>83</v>
      </c>
      <c r="D70" s="43"/>
      <c r="E70" s="43" t="s">
        <v>84</v>
      </c>
      <c r="F70" s="43"/>
      <c r="G70" s="43" t="s">
        <v>85</v>
      </c>
      <c r="H70" s="43"/>
      <c r="I70" s="49" t="s">
        <v>86</v>
      </c>
    </row>
    <row r="71" customHeight="1" spans="1:9">
      <c r="A71" s="44">
        <f>E66</f>
        <v>303000</v>
      </c>
      <c r="B71" s="45"/>
      <c r="C71" s="45">
        <f>F66</f>
        <v>302589.39</v>
      </c>
      <c r="D71" s="45"/>
      <c r="E71" s="45">
        <f>F66</f>
        <v>302589.39</v>
      </c>
      <c r="F71" s="45"/>
      <c r="G71" s="45">
        <f>G66</f>
        <v>20699.2</v>
      </c>
      <c r="H71" s="45"/>
      <c r="I71" s="50">
        <f>A71-C71</f>
        <v>410.610000000044</v>
      </c>
    </row>
    <row r="73" customHeight="1" spans="1:9">
      <c r="A73" s="46" t="s">
        <v>87</v>
      </c>
      <c r="B73" s="46"/>
      <c r="C73" s="47" t="s">
        <v>88</v>
      </c>
      <c r="D73" s="46"/>
      <c r="E73" s="46" t="s">
        <v>89</v>
      </c>
      <c r="F73" s="46"/>
      <c r="G73" s="46" t="s">
        <v>90</v>
      </c>
      <c r="H73" s="46"/>
      <c r="I73" s="46"/>
    </row>
  </sheetData>
  <mergeCells count="35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16:A53"/>
    <mergeCell ref="B6:B7"/>
    <mergeCell ref="B16:B53"/>
    <mergeCell ref="B63:B64"/>
    <mergeCell ref="C16:C53"/>
    <mergeCell ref="D16:D53"/>
    <mergeCell ref="D63:D64"/>
    <mergeCell ref="E16:E53"/>
    <mergeCell ref="F34:F37"/>
    <mergeCell ref="H34:H37"/>
    <mergeCell ref="J4:J5"/>
    <mergeCell ref="J6:J7"/>
    <mergeCell ref="J8:J9"/>
    <mergeCell ref="J10:J11"/>
    <mergeCell ref="J12:J13"/>
    <mergeCell ref="J14:J15"/>
    <mergeCell ref="J16:J54"/>
    <mergeCell ref="J55:J56"/>
    <mergeCell ref="J57:J58"/>
    <mergeCell ref="J59:J60"/>
    <mergeCell ref="J61:J62"/>
    <mergeCell ref="J63:J65"/>
    <mergeCell ref="H4:I5"/>
  </mergeCells>
  <pageMargins left="0.7" right="0.7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2014-04-15T08:52:00Z</dcterms:created>
  <cp:lastPrinted>2022-01-20T11:17:00Z</cp:lastPrinted>
  <dcterms:modified xsi:type="dcterms:W3CDTF">2022-04-07T03:48:08Z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ACF66A679625427F82457441BB975AD6</vt:lpwstr>
  </property>
</Properties>
</file>