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<sst xmlns="http://schemas.openxmlformats.org/spreadsheetml/2006/main" count="62" uniqueCount="61">
  <si>
    <t>【借款报销单】</t>
  </si>
  <si>
    <t>团号：HMZA-220430-YCH691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</si>
  <si>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</si>
  <si>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</si>
  <si>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</si>
  <si>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</si>
  <si>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</si>
  <si>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</si>
  <si>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</si>
  <si>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</si>
  <si>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</si>
  <si>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</si>
  <si>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</si>
  <si>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</si>
  <si>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</si>
  <si>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</si>
  <si>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</si>
  <si>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</si>
  <si>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</si>
  <si>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</si>
  <si>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</si>
  <si>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</si>
  <si>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</si>
  <si>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</si>
  <si>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</si>
  <si>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</si>
  <si>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</si>
  <si>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</si>
  <si>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手机+平板+倍思投屏</t>
  </si>
  <si>
    <t>尽量提供可用的原始发票，发票项目不可用的，且开票需要加收税点的可以不提供原始发票。网上交易均需提供交易截图。</t>
  </si>
  <si>
    <t>空气炸锅+电饭煲+电烧烤炉+茶吧机</t>
  </si>
  <si>
    <t>乳胶枕+活性炭</t>
  </si>
  <si>
    <t>自行车</t>
  </si>
  <si>
    <t>防晒喷雾+脚踏车</t>
  </si>
  <si>
    <t>保温锅</t>
  </si>
  <si>
    <t>婴儿推车</t>
  </si>
  <si>
    <t>体重秤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</si>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</sst>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"/>
  <sheetViews>
    <sheetView tabSelected="1" topLeftCell="A13" workbookViewId="0">
      <selection activeCell="H30" sqref="H30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44"/>
      <c r="J2" s="44"/>
      <c r="K2" s="44"/>
      <c r="L2" s="44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5"/>
      <c r="J8" s="46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45"/>
      <c r="J9" s="47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8"/>
      <c r="J10" s="49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45"/>
      <c r="J11" s="46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45"/>
      <c r="J12" s="47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8"/>
      <c r="J13" s="49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45"/>
      <c r="J14" s="50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45"/>
      <c r="J15" s="51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8"/>
      <c r="J16" s="52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45"/>
      <c r="J17" s="50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45"/>
      <c r="J18" s="51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8"/>
      <c r="J19" s="52"/>
    </row>
    <row r="20" s="1" customFormat="1" ht="22" customHeight="1" spans="1:10">
      <c r="A20" s="21">
        <v>5</v>
      </c>
      <c r="B20" s="27" t="s">
        <v>27</v>
      </c>
      <c r="C20" s="28">
        <v>22000</v>
      </c>
      <c r="D20" s="29">
        <v>1</v>
      </c>
      <c r="E20" s="28">
        <f>C20*D20</f>
        <v>22000</v>
      </c>
      <c r="F20" s="16">
        <v>17925</v>
      </c>
      <c r="G20" s="16"/>
      <c r="H20" s="16">
        <f>F20</f>
        <v>17925</v>
      </c>
      <c r="I20" s="53" t="s">
        <v>28</v>
      </c>
      <c r="J20" s="46" t="s">
        <v>29</v>
      </c>
    </row>
    <row r="21" s="1" customFormat="1" ht="41" customHeight="1" spans="1:10">
      <c r="A21" s="30"/>
      <c r="B21" s="31"/>
      <c r="C21" s="32"/>
      <c r="D21" s="33"/>
      <c r="E21" s="32"/>
      <c r="F21" s="16">
        <v>1769.9</v>
      </c>
      <c r="G21" s="16"/>
      <c r="H21" s="16">
        <f>F21</f>
        <v>1769.9</v>
      </c>
      <c r="I21" s="53" t="s">
        <v>30</v>
      </c>
      <c r="J21" s="54"/>
    </row>
    <row r="22" s="1" customFormat="1" ht="22" customHeight="1" spans="1:10">
      <c r="A22" s="30"/>
      <c r="B22" s="31"/>
      <c r="C22" s="32"/>
      <c r="D22" s="33"/>
      <c r="E22" s="32"/>
      <c r="F22" s="16">
        <v>89.9</v>
      </c>
      <c r="G22" s="16"/>
      <c r="H22" s="16">
        <f>F22</f>
        <v>89.9</v>
      </c>
      <c r="I22" s="53" t="s">
        <v>31</v>
      </c>
      <c r="J22" s="54"/>
    </row>
    <row r="23" s="1" customFormat="1" ht="22" customHeight="1" spans="1:10">
      <c r="A23" s="30"/>
      <c r="B23" s="31"/>
      <c r="C23" s="32"/>
      <c r="D23" s="33"/>
      <c r="E23" s="32"/>
      <c r="F23" s="16">
        <v>599</v>
      </c>
      <c r="G23" s="16"/>
      <c r="H23" s="16">
        <f>F23</f>
        <v>599</v>
      </c>
      <c r="I23" s="53" t="s">
        <v>32</v>
      </c>
      <c r="J23" s="54"/>
    </row>
    <row r="24" s="1" customFormat="1" ht="22" customHeight="1" spans="1:10">
      <c r="A24" s="30"/>
      <c r="B24" s="31"/>
      <c r="C24" s="32"/>
      <c r="D24" s="33"/>
      <c r="E24" s="32"/>
      <c r="F24" s="16">
        <v>397.9</v>
      </c>
      <c r="G24" s="16"/>
      <c r="H24" s="16">
        <f>F24</f>
        <v>397.9</v>
      </c>
      <c r="I24" s="53" t="s">
        <v>33</v>
      </c>
      <c r="J24" s="54"/>
    </row>
    <row r="25" s="1" customFormat="1" ht="22" customHeight="1" spans="1:10">
      <c r="A25" s="30"/>
      <c r="B25" s="31"/>
      <c r="C25" s="32"/>
      <c r="D25" s="33"/>
      <c r="E25" s="32"/>
      <c r="F25" s="16">
        <v>538</v>
      </c>
      <c r="G25" s="16"/>
      <c r="H25" s="16">
        <f>F25</f>
        <v>538</v>
      </c>
      <c r="I25" s="53" t="s">
        <v>32</v>
      </c>
      <c r="J25" s="54"/>
    </row>
    <row r="26" s="1" customFormat="1" ht="22" customHeight="1" spans="1:10">
      <c r="A26" s="30"/>
      <c r="B26" s="31"/>
      <c r="C26" s="32"/>
      <c r="D26" s="33"/>
      <c r="E26" s="32"/>
      <c r="F26" s="16">
        <v>129</v>
      </c>
      <c r="G26" s="16"/>
      <c r="H26" s="16">
        <f>F26</f>
        <v>129</v>
      </c>
      <c r="I26" s="53" t="s">
        <v>34</v>
      </c>
      <c r="J26" s="54"/>
    </row>
    <row r="27" s="1" customFormat="1" ht="22" customHeight="1" spans="1:10">
      <c r="A27" s="30"/>
      <c r="B27" s="31"/>
      <c r="C27" s="32"/>
      <c r="D27" s="33"/>
      <c r="E27" s="32"/>
      <c r="F27" s="16">
        <v>349</v>
      </c>
      <c r="G27" s="16"/>
      <c r="H27" s="16">
        <f>F27</f>
        <v>349</v>
      </c>
      <c r="I27" s="53" t="s">
        <v>35</v>
      </c>
      <c r="J27" s="54"/>
    </row>
    <row r="28" s="1" customFormat="1" ht="22" customHeight="1" spans="1:10">
      <c r="A28" s="30"/>
      <c r="B28" s="31"/>
      <c r="C28" s="32"/>
      <c r="D28" s="33"/>
      <c r="E28" s="32"/>
      <c r="F28" s="16">
        <v>148</v>
      </c>
      <c r="G28" s="16"/>
      <c r="H28" s="16">
        <f>F28</f>
        <v>148</v>
      </c>
      <c r="I28" s="53" t="s">
        <v>36</v>
      </c>
      <c r="J28" s="54"/>
    </row>
    <row r="29" s="2" customFormat="1" customHeight="1" spans="1:10">
      <c r="A29" s="18"/>
      <c r="B29" s="19" t="s">
        <v>37</v>
      </c>
      <c r="C29" s="20">
        <f>SUM(C20)</f>
        <v>22000</v>
      </c>
      <c r="D29" s="20">
        <f>SUM(D20)</f>
        <v>1</v>
      </c>
      <c r="E29" s="20">
        <f>SUM(E20)</f>
        <v>22000</v>
      </c>
      <c r="F29" s="20">
        <f>SUM(F20:F28)</f>
        <v>21945.7</v>
      </c>
      <c r="G29" s="20">
        <f t="shared" ref="F29:H29" si="5">SUM(G20:G20)</f>
        <v>0</v>
      </c>
      <c r="H29" s="20">
        <f>SUM(H20:H28)</f>
        <v>21945.7</v>
      </c>
      <c r="I29" s="48"/>
      <c r="J29" s="49"/>
    </row>
    <row r="30" s="1" customFormat="1" customHeight="1" spans="1:10">
      <c r="A30" s="14">
        <v>6</v>
      </c>
      <c r="B30" s="15" t="s">
        <v>38</v>
      </c>
      <c r="C30" s="16">
        <v>0</v>
      </c>
      <c r="D30" s="17"/>
      <c r="E30" s="16">
        <f>C30*D30</f>
        <v>0</v>
      </c>
      <c r="F30" s="16">
        <v>0</v>
      </c>
      <c r="G30" s="16">
        <v>0</v>
      </c>
      <c r="H30" s="16">
        <f t="shared" ref="H30:H33" si="6">F30+G30</f>
        <v>0</v>
      </c>
      <c r="I30" s="45"/>
      <c r="J30" s="46" t="s">
        <v>39</v>
      </c>
    </row>
    <row r="31" s="2" customFormat="1" customHeight="1" spans="1:10">
      <c r="A31" s="18"/>
      <c r="B31" s="19" t="s">
        <v>40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7">SUM(F30:F30)</f>
        <v>0</v>
      </c>
      <c r="G31" s="20">
        <f t="shared" si="7"/>
        <v>0</v>
      </c>
      <c r="H31" s="20">
        <f t="shared" si="7"/>
        <v>0</v>
      </c>
      <c r="I31" s="48"/>
      <c r="J31" s="52"/>
    </row>
    <row r="32" s="1" customFormat="1" customHeight="1" spans="1:10">
      <c r="A32" s="14">
        <v>7</v>
      </c>
      <c r="B32" s="15" t="s">
        <v>41</v>
      </c>
      <c r="C32" s="16">
        <v>0</v>
      </c>
      <c r="D32" s="17"/>
      <c r="E32" s="16">
        <f>C32*D32</f>
        <v>0</v>
      </c>
      <c r="F32" s="16">
        <v>0</v>
      </c>
      <c r="G32" s="16">
        <v>0</v>
      </c>
      <c r="H32" s="16">
        <f t="shared" si="6"/>
        <v>0</v>
      </c>
      <c r="I32" s="45"/>
      <c r="J32" s="55"/>
    </row>
    <row r="33" s="1" customFormat="1" customHeight="1" spans="1:10">
      <c r="A33" s="14"/>
      <c r="B33" s="15"/>
      <c r="C33" s="16"/>
      <c r="D33" s="17"/>
      <c r="E33" s="16"/>
      <c r="F33" s="16">
        <v>0</v>
      </c>
      <c r="G33" s="16">
        <v>0</v>
      </c>
      <c r="H33" s="16">
        <f t="shared" si="6"/>
        <v>0</v>
      </c>
      <c r="I33" s="45"/>
      <c r="J33" s="56"/>
    </row>
    <row r="34" s="2" customFormat="1" customHeight="1" spans="1:10">
      <c r="A34" s="18"/>
      <c r="B34" s="19" t="s">
        <v>42</v>
      </c>
      <c r="C34" s="20">
        <f>SUM(C32)</f>
        <v>0</v>
      </c>
      <c r="D34" s="20">
        <f>SUM(D32)</f>
        <v>0</v>
      </c>
      <c r="E34" s="20">
        <f>SUM(E32)</f>
        <v>0</v>
      </c>
      <c r="F34" s="20">
        <f t="shared" ref="F34:H34" si="8">SUM(F32:F33)</f>
        <v>0</v>
      </c>
      <c r="G34" s="20">
        <f t="shared" si="8"/>
        <v>0</v>
      </c>
      <c r="H34" s="20">
        <f t="shared" si="8"/>
        <v>0</v>
      </c>
      <c r="I34" s="48"/>
      <c r="J34" s="57"/>
    </row>
    <row r="35" s="1" customFormat="1" customHeight="1" spans="1:10">
      <c r="A35" s="14">
        <v>8</v>
      </c>
      <c r="B35" s="15" t="s">
        <v>43</v>
      </c>
      <c r="C35" s="16">
        <v>0</v>
      </c>
      <c r="D35" s="17"/>
      <c r="E35" s="16">
        <f t="shared" ref="E35:E40" si="9">C35*D35</f>
        <v>0</v>
      </c>
      <c r="F35" s="16">
        <v>0</v>
      </c>
      <c r="G35" s="16">
        <v>0</v>
      </c>
      <c r="H35" s="16">
        <f t="shared" ref="H35:H38" si="10">F35+G35</f>
        <v>0</v>
      </c>
      <c r="I35" s="45"/>
      <c r="J35" s="50" t="s">
        <v>44</v>
      </c>
    </row>
    <row r="36" s="1" customFormat="1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10"/>
        <v>0</v>
      </c>
      <c r="I36" s="45"/>
      <c r="J36" s="51"/>
    </row>
    <row r="37" s="2" customFormat="1" customHeight="1" spans="1:10">
      <c r="A37" s="18"/>
      <c r="B37" s="19" t="s">
        <v>45</v>
      </c>
      <c r="C37" s="20">
        <f>SUM(C35)</f>
        <v>0</v>
      </c>
      <c r="D37" s="20">
        <f>SUM(D35)</f>
        <v>0</v>
      </c>
      <c r="E37" s="20">
        <f>SUM(E35)</f>
        <v>0</v>
      </c>
      <c r="F37" s="20">
        <f t="shared" ref="F37:H37" si="11">SUM(F35:F36)</f>
        <v>0</v>
      </c>
      <c r="G37" s="20">
        <f t="shared" si="11"/>
        <v>0</v>
      </c>
      <c r="H37" s="20">
        <f t="shared" si="11"/>
        <v>0</v>
      </c>
      <c r="I37" s="48"/>
      <c r="J37" s="52"/>
    </row>
    <row r="38" s="1" customFormat="1" customHeight="1" spans="1:10">
      <c r="A38" s="14">
        <v>9</v>
      </c>
      <c r="B38" s="15" t="s">
        <v>46</v>
      </c>
      <c r="C38" s="16">
        <v>0</v>
      </c>
      <c r="D38" s="17"/>
      <c r="E38" s="16">
        <f t="shared" si="9"/>
        <v>0</v>
      </c>
      <c r="F38" s="16">
        <v>0</v>
      </c>
      <c r="G38" s="16">
        <v>0</v>
      </c>
      <c r="H38" s="16">
        <f t="shared" si="10"/>
        <v>0</v>
      </c>
      <c r="I38" s="45"/>
      <c r="J38" s="46" t="s">
        <v>47</v>
      </c>
    </row>
    <row r="39" s="2" customFormat="1" customHeight="1" spans="1:10">
      <c r="A39" s="18"/>
      <c r="B39" s="19" t="s">
        <v>48</v>
      </c>
      <c r="C39" s="20">
        <f>SUM(C38)</f>
        <v>0</v>
      </c>
      <c r="D39" s="20">
        <f>SUM(D38)</f>
        <v>0</v>
      </c>
      <c r="E39" s="20">
        <f>SUM(E38)</f>
        <v>0</v>
      </c>
      <c r="F39" s="20">
        <f t="shared" ref="F39:H39" si="12">SUM(F38:F38)</f>
        <v>0</v>
      </c>
      <c r="G39" s="20">
        <f t="shared" si="12"/>
        <v>0</v>
      </c>
      <c r="H39" s="20">
        <f t="shared" si="12"/>
        <v>0</v>
      </c>
      <c r="I39" s="48"/>
      <c r="J39" s="49"/>
    </row>
    <row r="40" s="1" customFormat="1" customHeight="1" spans="1:10">
      <c r="A40" s="21">
        <v>10</v>
      </c>
      <c r="B40" s="22" t="s">
        <v>49</v>
      </c>
      <c r="C40" s="23">
        <v>0</v>
      </c>
      <c r="D40" s="21"/>
      <c r="E40" s="23">
        <f t="shared" si="9"/>
        <v>0</v>
      </c>
      <c r="F40" s="16"/>
      <c r="G40" s="16"/>
      <c r="H40" s="16"/>
      <c r="I40" s="45"/>
      <c r="J40" s="55"/>
    </row>
    <row r="41" s="1" customFormat="1" customHeight="1" spans="1:10">
      <c r="A41" s="34"/>
      <c r="B41" s="35"/>
      <c r="C41" s="36"/>
      <c r="D41" s="34"/>
      <c r="E41" s="36"/>
      <c r="F41" s="16"/>
      <c r="G41" s="16"/>
      <c r="H41" s="16"/>
      <c r="I41" s="45"/>
      <c r="J41" s="56"/>
    </row>
    <row r="42" s="1" customFormat="1" customHeight="1" spans="1:10">
      <c r="A42" s="34"/>
      <c r="B42" s="35"/>
      <c r="C42" s="36"/>
      <c r="D42" s="34"/>
      <c r="E42" s="36"/>
      <c r="F42" s="16"/>
      <c r="G42" s="16"/>
      <c r="H42" s="16"/>
      <c r="I42" s="45"/>
      <c r="J42" s="56"/>
    </row>
    <row r="43" s="2" customFormat="1" customHeight="1" spans="1:10">
      <c r="A43" s="18"/>
      <c r="B43" s="19" t="s">
        <v>50</v>
      </c>
      <c r="C43" s="20">
        <f>SUM(C40)</f>
        <v>0</v>
      </c>
      <c r="D43" s="20">
        <f>SUM(D40)</f>
        <v>0</v>
      </c>
      <c r="E43" s="20">
        <f>SUM(E40)</f>
        <v>0</v>
      </c>
      <c r="F43" s="20">
        <f t="shared" ref="F43:H43" si="13">SUM(F40:F42)</f>
        <v>0</v>
      </c>
      <c r="G43" s="20">
        <f t="shared" si="13"/>
        <v>0</v>
      </c>
      <c r="H43" s="20">
        <f t="shared" si="13"/>
        <v>0</v>
      </c>
      <c r="I43" s="48"/>
      <c r="J43" s="57"/>
    </row>
    <row r="44" s="1" customFormat="1" customHeight="1" spans="1:10">
      <c r="A44" s="18"/>
      <c r="B44" s="19" t="s">
        <v>51</v>
      </c>
      <c r="C44" s="20">
        <f t="shared" ref="C44:H44" si="14">SUM(C43,C39,C37,C34,C31,C29,C19,C16,C13,C10)</f>
        <v>22000</v>
      </c>
      <c r="D44" s="20">
        <f t="shared" si="14"/>
        <v>1</v>
      </c>
      <c r="E44" s="20">
        <f t="shared" si="14"/>
        <v>22000</v>
      </c>
      <c r="F44" s="20">
        <f t="shared" si="14"/>
        <v>21945.7</v>
      </c>
      <c r="G44" s="20">
        <f t="shared" si="14"/>
        <v>0</v>
      </c>
      <c r="H44" s="20">
        <f t="shared" si="14"/>
        <v>21945.7</v>
      </c>
      <c r="I44" s="48"/>
      <c r="J44" s="58"/>
    </row>
    <row r="45" s="1" customFormat="1" customHeight="1" spans="1:3">
      <c r="A45" s="3"/>
      <c r="C45" s="4"/>
    </row>
    <row r="46" s="1" customFormat="1" customHeight="1" spans="1:3">
      <c r="A46" s="3"/>
      <c r="C46" s="4"/>
    </row>
    <row r="47" s="1" customFormat="1" customHeight="1" spans="1:3">
      <c r="A47" s="3"/>
      <c r="C47" s="4"/>
    </row>
    <row r="48" s="1" customFormat="1" customHeight="1" spans="1:9">
      <c r="A48" s="37" t="s">
        <v>52</v>
      </c>
      <c r="B48" s="38"/>
      <c r="C48" s="39" t="s">
        <v>53</v>
      </c>
      <c r="D48" s="39"/>
      <c r="E48" s="39" t="s">
        <v>54</v>
      </c>
      <c r="F48" s="39"/>
      <c r="G48" s="39" t="s">
        <v>55</v>
      </c>
      <c r="H48" s="39"/>
      <c r="I48" s="59" t="s">
        <v>56</v>
      </c>
    </row>
    <row r="49" s="1" customFormat="1" customHeight="1" spans="1:9">
      <c r="A49" s="40">
        <f>E44</f>
        <v>22000</v>
      </c>
      <c r="B49" s="41"/>
      <c r="C49" s="41">
        <f>H44</f>
        <v>21945.7</v>
      </c>
      <c r="D49" s="41"/>
      <c r="E49" s="41">
        <f>F44</f>
        <v>21945.7</v>
      </c>
      <c r="F49" s="41"/>
      <c r="G49" s="41">
        <f>G44</f>
        <v>0</v>
      </c>
      <c r="H49" s="41"/>
      <c r="I49" s="60">
        <f>A49-C49</f>
        <v>54.2999999999956</v>
      </c>
    </row>
    <row r="50" s="1" customFormat="1" customHeight="1" spans="1:3">
      <c r="A50" s="3"/>
      <c r="C50" s="4"/>
    </row>
    <row r="51" s="1" customFormat="1" customHeight="1" spans="1:9">
      <c r="A51" s="42" t="s">
        <v>57</v>
      </c>
      <c r="B51" s="2"/>
      <c r="C51" s="43" t="s">
        <v>58</v>
      </c>
      <c r="D51" s="42"/>
      <c r="E51" s="42" t="s">
        <v>59</v>
      </c>
      <c r="F51" s="42"/>
      <c r="G51" s="42" t="s">
        <v>60</v>
      </c>
      <c r="H51" s="42"/>
      <c r="I51" s="2"/>
    </row>
  </sheetData>
  <mergeCells count="65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9"/>
    <mergeCell ref="A11:A12"/>
    <mergeCell ref="A14:A15"/>
    <mergeCell ref="A17:A18"/>
    <mergeCell ref="A32:A33"/>
    <mergeCell ref="A35:A36"/>
    <mergeCell ref="A40:A42"/>
    <mergeCell ref="B6:B7"/>
    <mergeCell ref="B8:B9"/>
    <mergeCell ref="B11:B12"/>
    <mergeCell ref="B14:B15"/>
    <mergeCell ref="B17:B18"/>
    <mergeCell ref="B20:B27"/>
    <mergeCell ref="B32:B33"/>
    <mergeCell ref="B35:B36"/>
    <mergeCell ref="B40:B42"/>
    <mergeCell ref="C8:C9"/>
    <mergeCell ref="C11:C12"/>
    <mergeCell ref="C14:C15"/>
    <mergeCell ref="C17:C18"/>
    <mergeCell ref="C20:C28"/>
    <mergeCell ref="C32:C33"/>
    <mergeCell ref="C35:C36"/>
    <mergeCell ref="C40:C42"/>
    <mergeCell ref="D8:D9"/>
    <mergeCell ref="D11:D12"/>
    <mergeCell ref="D14:D15"/>
    <mergeCell ref="D17:D18"/>
    <mergeCell ref="D20:D28"/>
    <mergeCell ref="D32:D33"/>
    <mergeCell ref="D35:D36"/>
    <mergeCell ref="D40:D42"/>
    <mergeCell ref="E8:E9"/>
    <mergeCell ref="E11:E12"/>
    <mergeCell ref="E14:E15"/>
    <mergeCell ref="E17:E18"/>
    <mergeCell ref="E20:E28"/>
    <mergeCell ref="E32:E33"/>
    <mergeCell ref="E35:E36"/>
    <mergeCell ref="E40:E42"/>
    <mergeCell ref="J4:J5"/>
    <mergeCell ref="J6:J7"/>
    <mergeCell ref="J8:J10"/>
    <mergeCell ref="J11:J13"/>
    <mergeCell ref="J14:J16"/>
    <mergeCell ref="J17:J19"/>
    <mergeCell ref="J20:J29"/>
    <mergeCell ref="J30:J31"/>
    <mergeCell ref="J32:J34"/>
    <mergeCell ref="J35:J37"/>
    <mergeCell ref="J38:J39"/>
    <mergeCell ref="J40:J43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2022-04-19T04:28:00Z</dcterms:created>
  <dcterms:modified xsi:type="dcterms:W3CDTF">2022-08-01T11:25:47Z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F3AF25E5394847DBB52F5D900CDF6D45</vt:lpwstr>
  </property>
  <property fmtid="{D5CDD505-2E9C-101B-9397-08002B2CF9AE}" pid="3" name="commondata">
    <vt:lpwstr>eyJoZGlkIjoiMTRlZjU3ZjU1OWI1NzQ4Y2U2ZWExMWNiNmNhYWFhYTkifQ==</vt:lpwstr>
  </property>
  <property fmtid="{D5CDD505-2E9C-101B-9397-08002B2CF9AE}" pid="4" name="KSOProductBuildVer">
    <vt:lpwstr>2052-11.1.0.11875</vt:lpwstr>
  </property>
</Properties>
</file>