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<sst xmlns="http://schemas.openxmlformats.org/spreadsheetml/2006/main" count="111" uniqueCount="90">
  <si>
    <t>【借款报销单】</t>
  </si>
  <si>
    <t>团号：HMOA-191018-SXY620</t>
  </si>
  <si>
    <t>会议日期：10月20日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</si>
  <si>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</si>
  <si>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</si>
  <si>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</si>
  <si>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</si>
  <si>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</si>
  <si>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</si>
  <si>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</si>
  <si>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</si>
  <si>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</si>
  <si>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</si>
  <si>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</si>
  <si>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</si>
  <si>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</si>
  <si>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</si>
  <si>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</si>
  <si>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</si>
  <si>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</si>
  <si>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</si>
  <si>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</si>
  <si>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</si>
  <si>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</si>
  <si>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</si>
  <si>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VIP费用</t>
  </si>
  <si>
    <t>需提供刷卡联、菜单（小票）</t>
  </si>
  <si>
    <t>活动餐费合计</t>
  </si>
  <si>
    <t>现地采买费用</t>
  </si>
  <si>
    <t>物料采买（灯牌、纸巾定制等）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</si>
  <si>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</si>
  <si>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</si>
  <si>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</si>
  <si>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</si>
  <si>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</si>
  <si>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</si>
  <si>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</si>
  <si>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</si>
  <si>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</si>
  <si>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</si>
  <si>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</si>
  <si>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</si>
  <si>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</si>
  <si>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</si>
  <si>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</si>
  <si>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</si>
  <si>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</si>
  <si>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</si>
  <si>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</si>
  <si>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</si>
  <si>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</si>
  <si>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</si>
  <si>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</si>
  <si>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</si>
  <si>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</si>
  <si>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</si>
  <si>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</si>
  <si>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</si>
  <si>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</si>
  <si>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</si>
  <si>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</si>
  <si>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</si>
  <si>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</si>
  <si>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</si>
  <si>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</si>
  <si>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</si>
  <si>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</si>
  <si>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</si>
  <si>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</si>
  <si>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</si>
  <si>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</si>
  <si>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</si>
  <si>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</si>
  <si>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</si>
  <si>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</si>
  <si>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</si>
  <si>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</si>
  <si>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</si>
  <si>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上会费</t>
  </si>
  <si>
    <t>补票金额</t>
  </si>
  <si>
    <t>报销总金额</t>
  </si>
  <si>
    <t>报销人:</t>
  </si>
  <si>
    <t>高琴琴</t>
  </si>
  <si>
    <t>合规:</t>
  </si>
  <si>
    <t>【员工上会补助统计单】</t>
  </si>
  <si>
    <t>出差城市</t>
  </si>
  <si>
    <t>出差起止日期</t>
  </si>
  <si>
    <t>每天金额</t>
  </si>
  <si>
    <t>天数</t>
  </si>
  <si>
    <t>全年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</si>
</sst>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color indexed="8"/>
      <name val="Avenir Next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4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10" borderId="16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2" fillId="20" borderId="22" applyNumberFormat="0" applyAlignment="0" applyProtection="0">
      <alignment vertical="center"/>
    </xf>
    <xf numFmtId="0" fontId="27" fillId="20" borderId="18" applyNumberFormat="0" applyAlignment="0" applyProtection="0">
      <alignment vertical="center"/>
    </xf>
    <xf numFmtId="0" fontId="26" fillId="19" borderId="20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48">
      <alignment vertical="center"/>
    </xf>
    <xf numFmtId="0" fontId="2" fillId="0" borderId="0" xfId="48" applyFont="1" applyAlignment="1">
      <alignment horizontal="center" vertical="center"/>
    </xf>
    <xf numFmtId="0" fontId="3" fillId="0" borderId="0" xfId="48" applyFont="1">
      <alignment vertical="center"/>
    </xf>
    <xf numFmtId="0" fontId="4" fillId="0" borderId="1" xfId="48" applyFont="1" applyBorder="1">
      <alignment vertical="center"/>
    </xf>
    <xf numFmtId="0" fontId="4" fillId="0" borderId="2" xfId="48" applyFont="1" applyBorder="1">
      <alignment vertical="center"/>
    </xf>
    <xf numFmtId="0" fontId="4" fillId="0" borderId="2" xfId="48" applyFont="1" applyBorder="1" applyAlignment="1">
      <alignment horizontal="right" vertical="center"/>
    </xf>
    <xf numFmtId="0" fontId="4" fillId="2" borderId="2" xfId="48" applyFont="1" applyFill="1" applyBorder="1" applyAlignment="1">
      <alignment horizontal="center" vertical="center"/>
    </xf>
    <xf numFmtId="0" fontId="4" fillId="0" borderId="3" xfId="48" applyFont="1" applyBorder="1">
      <alignment vertical="center"/>
    </xf>
    <xf numFmtId="0" fontId="4" fillId="0" borderId="0" xfId="48" applyFont="1" applyBorder="1">
      <alignment vertical="center"/>
    </xf>
    <xf numFmtId="0" fontId="4" fillId="0" borderId="0" xfId="48" applyFont="1" applyBorder="1" applyAlignment="1">
      <alignment horizontal="right" vertical="center"/>
    </xf>
    <xf numFmtId="0" fontId="4" fillId="2" borderId="0" xfId="48" applyFont="1" applyFill="1" applyBorder="1" applyAlignment="1">
      <alignment horizontal="center" vertical="center"/>
    </xf>
    <xf numFmtId="0" fontId="4" fillId="0" borderId="4" xfId="48" applyFont="1" applyBorder="1">
      <alignment vertical="center"/>
    </xf>
    <xf numFmtId="0" fontId="4" fillId="0" borderId="5" xfId="48" applyFont="1" applyBorder="1">
      <alignment vertical="center"/>
    </xf>
    <xf numFmtId="0" fontId="4" fillId="0" borderId="5" xfId="48" applyFont="1" applyBorder="1" applyAlignment="1">
      <alignment horizontal="right" vertical="center"/>
    </xf>
    <xf numFmtId="0" fontId="4" fillId="2" borderId="5" xfId="48" applyFont="1" applyFill="1" applyBorder="1" applyAlignment="1">
      <alignment horizontal="center" vertical="center"/>
    </xf>
    <xf numFmtId="0" fontId="4" fillId="0" borderId="0" xfId="48" applyFont="1">
      <alignment vertical="center"/>
    </xf>
    <xf numFmtId="0" fontId="5" fillId="0" borderId="6" xfId="48" applyFont="1" applyFill="1" applyBorder="1" applyAlignment="1">
      <alignment horizontal="center" vertical="center"/>
    </xf>
    <xf numFmtId="0" fontId="5" fillId="0" borderId="7" xfId="48" applyFont="1" applyFill="1" applyBorder="1" applyAlignment="1">
      <alignment horizontal="center" vertical="center"/>
    </xf>
    <xf numFmtId="0" fontId="5" fillId="0" borderId="6" xfId="48" applyFont="1" applyBorder="1" applyAlignment="1">
      <alignment horizontal="center" vertical="center"/>
    </xf>
    <xf numFmtId="0" fontId="5" fillId="0" borderId="7" xfId="48" applyFont="1" applyBorder="1" applyAlignment="1">
      <alignment horizontal="center" vertical="center"/>
    </xf>
    <xf numFmtId="0" fontId="5" fillId="0" borderId="8" xfId="48" applyFont="1" applyBorder="1" applyAlignment="1">
      <alignment horizontal="center" vertical="center"/>
    </xf>
    <xf numFmtId="0" fontId="4" fillId="3" borderId="6" xfId="48" applyFont="1" applyFill="1" applyBorder="1" applyAlignment="1">
      <alignment horizontal="center" vertical="center"/>
    </xf>
    <xf numFmtId="0" fontId="4" fillId="3" borderId="7" xfId="48" applyFont="1" applyFill="1" applyBorder="1" applyAlignment="1">
      <alignment horizontal="center" vertical="center"/>
    </xf>
    <xf numFmtId="0" fontId="4" fillId="3" borderId="9" xfId="48" applyFont="1" applyFill="1" applyBorder="1" applyAlignment="1">
      <alignment horizontal="center" vertical="center"/>
    </xf>
    <xf numFmtId="178" fontId="4" fillId="3" borderId="8" xfId="48" applyNumberFormat="1" applyFont="1" applyFill="1" applyBorder="1" applyAlignment="1">
      <alignment horizontal="center" vertical="center"/>
    </xf>
    <xf numFmtId="0" fontId="4" fillId="3" borderId="10" xfId="48" applyFont="1" applyFill="1" applyBorder="1" applyAlignment="1">
      <alignment horizontal="center" vertical="center"/>
    </xf>
    <xf numFmtId="0" fontId="4" fillId="3" borderId="8" xfId="48" applyFont="1" applyFill="1" applyBorder="1" applyAlignment="1">
      <alignment horizontal="center" vertical="center"/>
    </xf>
    <xf numFmtId="0" fontId="4" fillId="3" borderId="11" xfId="48" applyFont="1" applyFill="1" applyBorder="1" applyAlignment="1">
      <alignment horizontal="center" vertical="center"/>
    </xf>
    <xf numFmtId="0" fontId="5" fillId="0" borderId="12" xfId="48" applyFont="1" applyBorder="1" applyAlignment="1">
      <alignment horizontal="center" vertical="center"/>
    </xf>
    <xf numFmtId="177" fontId="5" fillId="0" borderId="8" xfId="48" applyNumberFormat="1" applyFont="1" applyBorder="1" applyAlignment="1">
      <alignment horizontal="center" vertical="center"/>
    </xf>
    <xf numFmtId="176" fontId="5" fillId="3" borderId="8" xfId="48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48" applyFont="1" applyAlignment="1">
      <alignment horizontal="right" vertical="center"/>
    </xf>
    <xf numFmtId="0" fontId="4" fillId="2" borderId="13" xfId="48" applyFont="1" applyFill="1" applyBorder="1" applyAlignment="1">
      <alignment horizontal="center" vertical="center"/>
    </xf>
    <xf numFmtId="0" fontId="4" fillId="2" borderId="14" xfId="48" applyFont="1" applyFill="1" applyBorder="1" applyAlignment="1">
      <alignment horizontal="center" vertical="center"/>
    </xf>
    <xf numFmtId="0" fontId="4" fillId="0" borderId="0" xfId="48" applyFont="1" applyFill="1" applyBorder="1">
      <alignment vertical="center"/>
    </xf>
    <xf numFmtId="58" fontId="4" fillId="2" borderId="0" xfId="48" applyNumberFormat="1" applyFont="1" applyFill="1" applyBorder="1" applyAlignment="1">
      <alignment horizontal="center" vertical="center"/>
    </xf>
    <xf numFmtId="0" fontId="4" fillId="0" borderId="5" xfId="48" applyFont="1" applyFill="1" applyBorder="1">
      <alignment vertical="center"/>
    </xf>
    <xf numFmtId="0" fontId="4" fillId="2" borderId="15" xfId="48" applyFont="1" applyFill="1" applyBorder="1" applyAlignment="1">
      <alignment horizontal="center" vertical="center"/>
    </xf>
    <xf numFmtId="178" fontId="4" fillId="3" borderId="6" xfId="48" applyNumberFormat="1" applyFont="1" applyFill="1" applyBorder="1" applyAlignment="1">
      <alignment horizontal="center" vertical="center"/>
    </xf>
    <xf numFmtId="178" fontId="4" fillId="3" borderId="7" xfId="48" applyNumberFormat="1" applyFont="1" applyFill="1" applyBorder="1" applyAlignment="1">
      <alignment horizontal="center" vertical="center"/>
    </xf>
    <xf numFmtId="0" fontId="4" fillId="3" borderId="8" xfId="48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4" fillId="3" borderId="8" xfId="48" applyFont="1" applyFill="1" applyBorder="1" applyAlignment="1">
      <alignment vertical="center" wrapText="1"/>
    </xf>
    <xf numFmtId="177" fontId="5" fillId="0" borderId="6" xfId="48" applyNumberFormat="1" applyFont="1" applyBorder="1" applyAlignment="1">
      <alignment horizontal="center" vertical="center"/>
    </xf>
    <xf numFmtId="177" fontId="5" fillId="0" borderId="7" xfId="48" applyNumberFormat="1" applyFont="1" applyBorder="1" applyAlignment="1">
      <alignment horizontal="center" vertical="center"/>
    </xf>
    <xf numFmtId="0" fontId="5" fillId="0" borderId="8" xfId="48" applyFont="1" applyBorder="1" applyAlignment="1">
      <alignment vertical="center"/>
    </xf>
    <xf numFmtId="176" fontId="4" fillId="0" borderId="0" xfId="48" applyNumberFormat="1" applyFont="1" applyBorder="1" applyAlignment="1">
      <alignment horizontal="left" vertical="center"/>
    </xf>
    <xf numFmtId="179" fontId="5" fillId="0" borderId="8" xfId="48" applyNumberFormat="1" applyFont="1" applyBorder="1" applyAlignment="1">
      <alignment horizontal="center" vertical="center"/>
    </xf>
    <xf numFmtId="0" fontId="4" fillId="3" borderId="8" xfId="48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0" borderId="0" xfId="48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179" fontId="10" fillId="6" borderId="8" xfId="0" applyNumberFormat="1" applyFont="1" applyFill="1" applyBorder="1" applyAlignment="1">
      <alignment horizontal="center" vertical="center"/>
    </xf>
    <xf numFmtId="179" fontId="10" fillId="6" borderId="8" xfId="0" applyNumberFormat="1" applyFont="1" applyFill="1" applyBorder="1" applyAlignment="1">
      <alignment horizontal="right" vertical="center"/>
    </xf>
    <xf numFmtId="179" fontId="10" fillId="7" borderId="8" xfId="0" applyNumberFormat="1" applyFont="1" applyFill="1" applyBorder="1" applyAlignment="1">
      <alignment horizontal="center" vertical="center"/>
    </xf>
    <xf numFmtId="180" fontId="10" fillId="6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8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80" fontId="8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178" fontId="12" fillId="0" borderId="8" xfId="0" applyNumberFormat="1" applyFont="1" applyBorder="1" applyAlignment="1">
      <alignment vertical="top" wrapText="1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right" vertical="center"/>
    </xf>
    <xf numFmtId="176" fontId="11" fillId="3" borderId="6" xfId="0" applyNumberFormat="1" applyFont="1" applyFill="1" applyBorder="1" applyAlignment="1">
      <alignment horizontal="center" vertical="center"/>
    </xf>
    <xf numFmtId="176" fontId="11" fillId="3" borderId="12" xfId="0" applyNumberFormat="1" applyFont="1" applyFill="1" applyBorder="1" applyAlignment="1">
      <alignment horizontal="center" vertical="center"/>
    </xf>
    <xf numFmtId="176" fontId="11" fillId="3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48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8" fillId="8" borderId="8" xfId="0" applyFont="1" applyFill="1" applyBorder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0" fillId="9" borderId="8" xfId="0" applyFont="1" applyFill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常规 2" xfId="47"/>
    <cellStyle name="常规 3" xfId="48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19" workbookViewId="0">
      <selection activeCell="I28" sqref="I28"/>
    </sheetView>
  </sheetViews>
  <sheetFormatPr defaultColWidth="8.875" defaultRowHeight="21" customHeight="1"/>
  <cols>
    <col min="1" max="1" width="8.875" style="53"/>
    <col min="2" max="2" width="16.625" customWidth="1"/>
    <col min="3" max="3" width="14.875" style="54" customWidth="1"/>
    <col min="4" max="4" width="8.875" style="55"/>
    <col min="5" max="5" width="13.625" customWidth="1"/>
    <col min="6" max="6" width="13.5" customWidth="1"/>
    <col min="7" max="7" width="12.375" customWidth="1"/>
    <col min="8" max="8" width="13.5" customWidth="1"/>
    <col min="9" max="9" width="29.625" customWidth="1"/>
    <col min="10" max="10" width="39.5" customWidth="1"/>
  </cols>
  <sheetData>
    <row r="2" customHeight="1" spans="3:12">
      <c r="C2" s="2" t="s">
        <v>0</v>
      </c>
      <c r="D2" s="56"/>
      <c r="E2" s="2"/>
      <c r="F2" s="2"/>
      <c r="G2" s="2"/>
      <c r="H2" s="2"/>
      <c r="I2" s="99"/>
      <c r="J2" s="99"/>
      <c r="K2" s="99"/>
      <c r="L2" s="99"/>
    </row>
    <row r="4" customHeight="1" spans="8:10">
      <c r="H4" s="57" t="s">
        <v>1</v>
      </c>
      <c r="I4" s="100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2"/>
      <c r="E6" s="61"/>
      <c r="F6" s="63" t="s">
        <v>6</v>
      </c>
      <c r="G6" s="63"/>
      <c r="H6" s="63"/>
      <c r="I6" s="63"/>
      <c r="J6" s="60" t="s">
        <v>7</v>
      </c>
    </row>
    <row r="7" customHeight="1" spans="1:10">
      <c r="A7" s="59"/>
      <c r="B7" s="60"/>
      <c r="C7" s="64" t="s">
        <v>8</v>
      </c>
      <c r="D7" s="65" t="s">
        <v>9</v>
      </c>
      <c r="E7" s="61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0"/>
    </row>
    <row r="8" spans="1:10">
      <c r="A8" s="66">
        <v>1</v>
      </c>
      <c r="B8" s="67" t="s">
        <v>15</v>
      </c>
      <c r="C8" s="68">
        <v>0</v>
      </c>
      <c r="D8" s="69">
        <v>1</v>
      </c>
      <c r="E8" s="68">
        <f>C8*D8</f>
        <v>0</v>
      </c>
      <c r="F8" s="68">
        <v>0</v>
      </c>
      <c r="G8" s="68">
        <v>0</v>
      </c>
      <c r="H8" s="68">
        <f t="shared" ref="H8:H49" si="0">F8+G8</f>
        <v>0</v>
      </c>
      <c r="I8" s="101"/>
      <c r="J8" s="102" t="s">
        <v>16</v>
      </c>
    </row>
    <row r="9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101"/>
      <c r="J9" s="103"/>
    </row>
    <row r="10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101"/>
      <c r="J10" s="103"/>
    </row>
    <row r="1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101"/>
      <c r="J11" s="103"/>
    </row>
    <row r="12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101"/>
      <c r="J12" s="103"/>
    </row>
    <row r="13" s="52" customFormat="1" ht="16.5" spans="1:10">
      <c r="A13" s="70"/>
      <c r="B13" s="71" t="s">
        <v>17</v>
      </c>
      <c r="C13" s="72">
        <f>SUM(C8)</f>
        <v>0</v>
      </c>
      <c r="D13" s="72">
        <f>SUM(D8)</f>
        <v>1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104"/>
      <c r="J13" s="105"/>
    </row>
    <row r="14" spans="1:10">
      <c r="A14" s="73">
        <v>2</v>
      </c>
      <c r="B14" s="74" t="s">
        <v>18</v>
      </c>
      <c r="C14" s="75">
        <v>0</v>
      </c>
      <c r="D14" s="76"/>
      <c r="E14" s="75">
        <f t="shared" ref="E14:E47" si="2">C14*D14</f>
        <v>0</v>
      </c>
      <c r="F14" s="68">
        <v>0</v>
      </c>
      <c r="G14" s="68">
        <v>0</v>
      </c>
      <c r="H14" s="68">
        <f t="shared" si="0"/>
        <v>0</v>
      </c>
      <c r="I14" s="101"/>
      <c r="J14" s="106" t="s">
        <v>19</v>
      </c>
    </row>
    <row r="15" spans="1:10">
      <c r="A15" s="77"/>
      <c r="B15" s="78"/>
      <c r="C15" s="79"/>
      <c r="D15" s="80"/>
      <c r="E15" s="79"/>
      <c r="F15" s="68">
        <v>0</v>
      </c>
      <c r="G15" s="68">
        <v>0</v>
      </c>
      <c r="H15" s="68">
        <f t="shared" si="0"/>
        <v>0</v>
      </c>
      <c r="I15" s="101"/>
      <c r="J15" s="103"/>
    </row>
    <row r="16" s="52" customFormat="1" ht="16.5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104"/>
      <c r="J16" s="105"/>
    </row>
    <row r="17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101"/>
      <c r="J17" s="107" t="s">
        <v>22</v>
      </c>
    </row>
    <row r="18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101"/>
      <c r="J18" s="108"/>
    </row>
    <row r="19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101"/>
      <c r="J19" s="108"/>
    </row>
    <row r="20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101"/>
      <c r="J20" s="108"/>
    </row>
    <row r="21" s="52" customFormat="1" ht="16.5" spans="1:10">
      <c r="A21" s="70"/>
      <c r="B21" s="71" t="s">
        <v>23</v>
      </c>
      <c r="C21" s="72">
        <f>SUM(C17)</f>
        <v>0</v>
      </c>
      <c r="D21" s="72">
        <f t="shared" ref="D21:E21" si="3">SUM(D17)</f>
        <v>0</v>
      </c>
      <c r="E21" s="72">
        <f t="shared" si="3"/>
        <v>0</v>
      </c>
      <c r="F21" s="72">
        <f>SUM(F17:F20)</f>
        <v>0</v>
      </c>
      <c r="G21" s="72">
        <f t="shared" ref="G21:H21" si="4">SUM(G17:G20)</f>
        <v>0</v>
      </c>
      <c r="H21" s="72">
        <f t="shared" si="4"/>
        <v>0</v>
      </c>
      <c r="I21" s="104"/>
      <c r="J21" s="109"/>
    </row>
    <row r="22" spans="1:10">
      <c r="A22" s="66">
        <v>4</v>
      </c>
      <c r="B22" s="67" t="s">
        <v>24</v>
      </c>
      <c r="C22" s="68">
        <v>15000</v>
      </c>
      <c r="D22" s="69">
        <v>1</v>
      </c>
      <c r="E22" s="68">
        <f t="shared" si="2"/>
        <v>15000</v>
      </c>
      <c r="F22" s="68">
        <v>0</v>
      </c>
      <c r="G22" s="68">
        <v>0</v>
      </c>
      <c r="H22" s="68">
        <f t="shared" si="0"/>
        <v>0</v>
      </c>
      <c r="I22" s="101" t="s">
        <v>25</v>
      </c>
      <c r="J22" s="107" t="s">
        <v>26</v>
      </c>
    </row>
    <row r="23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101"/>
      <c r="J23" s="108"/>
    </row>
    <row r="24" s="52" customFormat="1" ht="16.5" spans="1:10">
      <c r="A24" s="70"/>
      <c r="B24" s="71" t="s">
        <v>27</v>
      </c>
      <c r="C24" s="72">
        <f>SUM(C22)</f>
        <v>15000</v>
      </c>
      <c r="D24" s="72">
        <f t="shared" ref="D24:E24" si="5">SUM(D22)</f>
        <v>1</v>
      </c>
      <c r="E24" s="72">
        <f t="shared" si="5"/>
        <v>15000</v>
      </c>
      <c r="F24" s="72">
        <f>SUM(F22:F23)</f>
        <v>0</v>
      </c>
      <c r="G24" s="72">
        <f t="shared" ref="G24:H24" si="6">SUM(G22:G23)</f>
        <v>0</v>
      </c>
      <c r="H24" s="72">
        <f t="shared" si="6"/>
        <v>0</v>
      </c>
      <c r="I24" s="104"/>
      <c r="J24" s="109"/>
    </row>
    <row r="25" spans="1:10">
      <c r="A25" s="73">
        <v>5</v>
      </c>
      <c r="B25" s="74" t="s">
        <v>28</v>
      </c>
      <c r="C25" s="81">
        <v>12000</v>
      </c>
      <c r="D25" s="76">
        <v>1</v>
      </c>
      <c r="E25" s="81">
        <f t="shared" si="2"/>
        <v>12000</v>
      </c>
      <c r="F25" s="68">
        <v>0</v>
      </c>
      <c r="G25" s="68">
        <v>0</v>
      </c>
      <c r="H25" s="68">
        <f t="shared" si="0"/>
        <v>0</v>
      </c>
      <c r="I25" s="101" t="s">
        <v>29</v>
      </c>
      <c r="J25" s="106" t="s">
        <v>30</v>
      </c>
    </row>
    <row r="26" spans="1:10">
      <c r="A26" s="82"/>
      <c r="B26" s="83"/>
      <c r="C26" s="84"/>
      <c r="D26" s="85"/>
      <c r="E26" s="84"/>
      <c r="F26" s="68">
        <v>0</v>
      </c>
      <c r="G26" s="68">
        <v>0</v>
      </c>
      <c r="H26" s="68">
        <f t="shared" si="0"/>
        <v>0</v>
      </c>
      <c r="I26" s="101"/>
      <c r="J26" s="103"/>
    </row>
    <row r="27" spans="1:10">
      <c r="A27" s="82"/>
      <c r="B27" s="83"/>
      <c r="C27" s="84"/>
      <c r="D27" s="85"/>
      <c r="E27" s="84"/>
      <c r="F27" s="68">
        <v>0</v>
      </c>
      <c r="G27" s="68">
        <v>0</v>
      </c>
      <c r="H27" s="68">
        <f t="shared" si="0"/>
        <v>0</v>
      </c>
      <c r="I27" s="101"/>
      <c r="J27" s="103"/>
    </row>
    <row r="28" spans="1:10">
      <c r="A28" s="82"/>
      <c r="B28" s="83"/>
      <c r="C28" s="84"/>
      <c r="D28" s="85"/>
      <c r="E28" s="84"/>
      <c r="F28" s="68">
        <v>0</v>
      </c>
      <c r="G28" s="68">
        <v>0</v>
      </c>
      <c r="H28" s="68">
        <f t="shared" si="0"/>
        <v>0</v>
      </c>
      <c r="I28" s="101"/>
      <c r="J28" s="103"/>
    </row>
    <row r="29" s="52" customFormat="1" ht="16.5" spans="1:10">
      <c r="A29" s="70"/>
      <c r="B29" s="71" t="s">
        <v>31</v>
      </c>
      <c r="C29" s="72">
        <f>SUM(C25)</f>
        <v>12000</v>
      </c>
      <c r="D29" s="72">
        <f>SUM(D25)</f>
        <v>1</v>
      </c>
      <c r="E29" s="72">
        <f>SUM(E25)</f>
        <v>12000</v>
      </c>
      <c r="F29" s="72">
        <f>SUM(F25:F28)</f>
        <v>0</v>
      </c>
      <c r="G29" s="72">
        <f>SUM(G25:G28)</f>
        <v>0</v>
      </c>
      <c r="H29" s="72">
        <f>SUM(H25:H28)</f>
        <v>0</v>
      </c>
      <c r="I29" s="104"/>
      <c r="J29" s="105"/>
    </row>
    <row r="30" spans="1:10">
      <c r="A30" s="66">
        <v>6</v>
      </c>
      <c r="B30" s="67" t="s">
        <v>32</v>
      </c>
      <c r="C30" s="68">
        <v>0</v>
      </c>
      <c r="D30" s="69"/>
      <c r="E30" s="68">
        <f t="shared" si="2"/>
        <v>0</v>
      </c>
      <c r="F30" s="68">
        <v>0</v>
      </c>
      <c r="G30" s="68">
        <v>0</v>
      </c>
      <c r="H30" s="68">
        <f t="shared" si="0"/>
        <v>0</v>
      </c>
      <c r="I30" s="101"/>
      <c r="J30" s="106" t="s">
        <v>33</v>
      </c>
    </row>
    <row r="3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101"/>
      <c r="J31" s="108"/>
    </row>
    <row r="32" spans="1:10">
      <c r="A32" s="66"/>
      <c r="B32" s="67"/>
      <c r="C32" s="68"/>
      <c r="D32" s="69"/>
      <c r="E32" s="68"/>
      <c r="F32" s="68">
        <v>0</v>
      </c>
      <c r="G32" s="68">
        <v>0</v>
      </c>
      <c r="H32" s="68">
        <f t="shared" si="0"/>
        <v>0</v>
      </c>
      <c r="I32" s="101"/>
      <c r="J32" s="108"/>
    </row>
    <row r="33" spans="1:10">
      <c r="A33" s="66"/>
      <c r="B33" s="67"/>
      <c r="C33" s="68"/>
      <c r="D33" s="69"/>
      <c r="E33" s="68"/>
      <c r="F33" s="68">
        <v>0</v>
      </c>
      <c r="G33" s="68">
        <v>0</v>
      </c>
      <c r="H33" s="68">
        <f t="shared" si="0"/>
        <v>0</v>
      </c>
      <c r="I33" s="101"/>
      <c r="J33" s="108"/>
    </row>
    <row r="34" s="52" customFormat="1" ht="16.5" spans="1:10">
      <c r="A34" s="70"/>
      <c r="B34" s="71" t="s">
        <v>34</v>
      </c>
      <c r="C34" s="72">
        <f>SUM(C30)</f>
        <v>0</v>
      </c>
      <c r="D34" s="72">
        <f t="shared" ref="D34:E34" si="7">SUM(D30)</f>
        <v>0</v>
      </c>
      <c r="E34" s="72">
        <f t="shared" si="7"/>
        <v>0</v>
      </c>
      <c r="F34" s="72">
        <f>SUM(F30:F33)</f>
        <v>0</v>
      </c>
      <c r="G34" s="72">
        <f t="shared" ref="G34:H34" si="8">SUM(G30:G33)</f>
        <v>0</v>
      </c>
      <c r="H34" s="72">
        <f t="shared" si="8"/>
        <v>0</v>
      </c>
      <c r="I34" s="104"/>
      <c r="J34" s="109"/>
    </row>
    <row r="35" spans="1:10">
      <c r="A35" s="66">
        <v>7</v>
      </c>
      <c r="B35" s="67" t="s">
        <v>35</v>
      </c>
      <c r="C35" s="68">
        <v>0</v>
      </c>
      <c r="D35" s="69">
        <v>1</v>
      </c>
      <c r="E35" s="68">
        <f t="shared" si="2"/>
        <v>0</v>
      </c>
      <c r="F35" s="68">
        <v>0</v>
      </c>
      <c r="G35" s="68">
        <v>0</v>
      </c>
      <c r="H35" s="68">
        <f t="shared" si="0"/>
        <v>0</v>
      </c>
      <c r="I35" s="101"/>
      <c r="J35" s="110"/>
    </row>
    <row r="36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101"/>
      <c r="J36" s="111"/>
    </row>
    <row r="37" spans="1:10">
      <c r="A37" s="66"/>
      <c r="B37" s="67"/>
      <c r="C37" s="68"/>
      <c r="D37" s="69"/>
      <c r="E37" s="68"/>
      <c r="F37" s="68">
        <v>0</v>
      </c>
      <c r="G37" s="68">
        <v>0</v>
      </c>
      <c r="H37" s="68">
        <f t="shared" si="0"/>
        <v>0</v>
      </c>
      <c r="I37" s="101"/>
      <c r="J37" s="111"/>
    </row>
    <row r="38" spans="1:10">
      <c r="A38" s="66"/>
      <c r="B38" s="67"/>
      <c r="C38" s="68"/>
      <c r="D38" s="69"/>
      <c r="E38" s="68"/>
      <c r="F38" s="68">
        <v>0</v>
      </c>
      <c r="G38" s="68">
        <v>0</v>
      </c>
      <c r="H38" s="68">
        <f t="shared" si="0"/>
        <v>0</v>
      </c>
      <c r="I38" s="101"/>
      <c r="J38" s="111"/>
    </row>
    <row r="39" s="52" customFormat="1" ht="16.5" spans="1:10">
      <c r="A39" s="70"/>
      <c r="B39" s="71" t="s">
        <v>36</v>
      </c>
      <c r="C39" s="72">
        <f>SUM(C35)</f>
        <v>0</v>
      </c>
      <c r="D39" s="72">
        <f t="shared" ref="D39:E39" si="9">SUM(D35)</f>
        <v>1</v>
      </c>
      <c r="E39" s="72">
        <f t="shared" si="9"/>
        <v>0</v>
      </c>
      <c r="F39" s="72">
        <f>SUM(F35:F38)</f>
        <v>0</v>
      </c>
      <c r="G39" s="72">
        <f t="shared" ref="G39:H39" si="10">SUM(G35:G38)</f>
        <v>0</v>
      </c>
      <c r="H39" s="72">
        <f t="shared" si="10"/>
        <v>0</v>
      </c>
      <c r="I39" s="104"/>
      <c r="J39" s="112"/>
    </row>
    <row r="40" spans="1:10">
      <c r="A40" s="66">
        <v>8</v>
      </c>
      <c r="B40" s="67" t="s">
        <v>37</v>
      </c>
      <c r="C40" s="68">
        <v>0</v>
      </c>
      <c r="D40" s="69"/>
      <c r="E40" s="68">
        <f t="shared" si="2"/>
        <v>0</v>
      </c>
      <c r="F40" s="68">
        <v>0</v>
      </c>
      <c r="G40" s="68">
        <v>0</v>
      </c>
      <c r="H40" s="68">
        <f t="shared" si="0"/>
        <v>0</v>
      </c>
      <c r="I40" s="101"/>
      <c r="J40" s="107" t="s">
        <v>38</v>
      </c>
    </row>
    <row r="41" spans="1:10">
      <c r="A41" s="66"/>
      <c r="B41" s="67"/>
      <c r="C41" s="68"/>
      <c r="D41" s="69"/>
      <c r="E41" s="68"/>
      <c r="F41" s="68">
        <v>0</v>
      </c>
      <c r="G41" s="68">
        <v>0</v>
      </c>
      <c r="H41" s="68">
        <f t="shared" si="0"/>
        <v>0</v>
      </c>
      <c r="I41" s="101"/>
      <c r="J41" s="108"/>
    </row>
    <row r="42" s="52" customFormat="1" ht="16.5" spans="1:10">
      <c r="A42" s="70"/>
      <c r="B42" s="71" t="s">
        <v>39</v>
      </c>
      <c r="C42" s="72">
        <f>SUM(C40)</f>
        <v>0</v>
      </c>
      <c r="D42" s="72">
        <f t="shared" ref="D42:E42" si="11">SUM(D40)</f>
        <v>0</v>
      </c>
      <c r="E42" s="72">
        <f t="shared" si="11"/>
        <v>0</v>
      </c>
      <c r="F42" s="72">
        <f>SUM(F40:F41)</f>
        <v>0</v>
      </c>
      <c r="G42" s="72">
        <f t="shared" ref="G42:H42" si="12">SUM(G40:G41)</f>
        <v>0</v>
      </c>
      <c r="H42" s="72">
        <f t="shared" si="12"/>
        <v>0</v>
      </c>
      <c r="I42" s="104"/>
      <c r="J42" s="109"/>
    </row>
    <row r="43" spans="1:10">
      <c r="A43" s="66">
        <v>9</v>
      </c>
      <c r="B43" s="67" t="s">
        <v>40</v>
      </c>
      <c r="C43" s="68">
        <v>0</v>
      </c>
      <c r="D43" s="69"/>
      <c r="E43" s="68">
        <f t="shared" si="2"/>
        <v>0</v>
      </c>
      <c r="F43" s="68">
        <v>0</v>
      </c>
      <c r="G43" s="68">
        <v>0</v>
      </c>
      <c r="H43" s="68">
        <f t="shared" si="0"/>
        <v>0</v>
      </c>
      <c r="I43" s="101"/>
      <c r="J43" s="102" t="s">
        <v>41</v>
      </c>
    </row>
    <row r="44" spans="1:10">
      <c r="A44" s="66"/>
      <c r="B44" s="67"/>
      <c r="C44" s="68"/>
      <c r="D44" s="69"/>
      <c r="E44" s="68"/>
      <c r="F44" s="68">
        <v>0</v>
      </c>
      <c r="G44" s="68">
        <v>0</v>
      </c>
      <c r="H44" s="68">
        <f t="shared" si="0"/>
        <v>0</v>
      </c>
      <c r="I44" s="101"/>
      <c r="J44" s="103"/>
    </row>
    <row r="45" spans="1:10">
      <c r="A45" s="66"/>
      <c r="B45" s="67"/>
      <c r="C45" s="68"/>
      <c r="D45" s="69"/>
      <c r="E45" s="68"/>
      <c r="F45" s="68">
        <v>0</v>
      </c>
      <c r="G45" s="68">
        <v>0</v>
      </c>
      <c r="H45" s="68">
        <f t="shared" si="0"/>
        <v>0</v>
      </c>
      <c r="I45" s="101"/>
      <c r="J45" s="103"/>
    </row>
    <row r="46" s="52" customFormat="1" ht="16.5" spans="1:10">
      <c r="A46" s="70"/>
      <c r="B46" s="71" t="s">
        <v>42</v>
      </c>
      <c r="C46" s="72">
        <f>SUM(C43)</f>
        <v>0</v>
      </c>
      <c r="D46" s="72">
        <f t="shared" ref="D46:E46" si="13">SUM(D43)</f>
        <v>0</v>
      </c>
      <c r="E46" s="72">
        <f t="shared" si="13"/>
        <v>0</v>
      </c>
      <c r="F46" s="72">
        <f>SUM(F43:F45)</f>
        <v>0</v>
      </c>
      <c r="G46" s="72">
        <f t="shared" ref="G46:H46" si="14">SUM(G43:G45)</f>
        <v>0</v>
      </c>
      <c r="H46" s="72">
        <f t="shared" si="14"/>
        <v>0</v>
      </c>
      <c r="I46" s="104"/>
      <c r="J46" s="105"/>
    </row>
    <row r="47" customHeight="1" spans="1:10">
      <c r="A47" s="73">
        <v>10</v>
      </c>
      <c r="B47" s="67" t="s">
        <v>43</v>
      </c>
      <c r="C47" s="68">
        <v>0</v>
      </c>
      <c r="D47" s="69">
        <v>1</v>
      </c>
      <c r="E47" s="68">
        <f t="shared" si="2"/>
        <v>0</v>
      </c>
      <c r="F47" s="86">
        <v>0</v>
      </c>
      <c r="G47" s="87">
        <v>0</v>
      </c>
      <c r="H47" s="86">
        <f t="shared" si="0"/>
        <v>0</v>
      </c>
      <c r="I47" s="44"/>
      <c r="J47" s="110"/>
    </row>
    <row r="48" customHeight="1" spans="1:10">
      <c r="A48" s="82"/>
      <c r="B48" s="67"/>
      <c r="C48" s="68"/>
      <c r="D48" s="69"/>
      <c r="E48" s="68"/>
      <c r="F48" s="86">
        <v>0</v>
      </c>
      <c r="G48" s="87">
        <v>0</v>
      </c>
      <c r="H48" s="86">
        <f t="shared" si="0"/>
        <v>0</v>
      </c>
      <c r="I48" s="44"/>
      <c r="J48" s="111"/>
    </row>
    <row r="49" customHeight="1" spans="1:10">
      <c r="A49" s="82"/>
      <c r="B49" s="67"/>
      <c r="C49" s="68"/>
      <c r="D49" s="69"/>
      <c r="E49" s="68"/>
      <c r="F49" s="86">
        <v>0</v>
      </c>
      <c r="G49" s="87">
        <v>0</v>
      </c>
      <c r="H49" s="86">
        <f t="shared" si="0"/>
        <v>0</v>
      </c>
      <c r="I49" s="44"/>
      <c r="J49" s="111"/>
    </row>
    <row r="50" s="52" customFormat="1" customHeight="1" spans="1:10">
      <c r="A50" s="70"/>
      <c r="B50" s="71" t="s">
        <v>44</v>
      </c>
      <c r="C50" s="72">
        <f>SUM(C47)</f>
        <v>0</v>
      </c>
      <c r="D50" s="72">
        <f>SUM(D47)</f>
        <v>1</v>
      </c>
      <c r="E50" s="72">
        <f>SUM(E47)</f>
        <v>0</v>
      </c>
      <c r="F50" s="72">
        <f>SUM(F47:F49)</f>
        <v>0</v>
      </c>
      <c r="G50" s="72">
        <f>SUM(G47:G49)</f>
        <v>0</v>
      </c>
      <c r="H50" s="72">
        <f>SUM(H47:H49)</f>
        <v>0</v>
      </c>
      <c r="I50" s="104"/>
      <c r="J50" s="112"/>
    </row>
    <row r="51" customHeight="1" spans="1:10">
      <c r="A51" s="70"/>
      <c r="B51" s="71" t="s">
        <v>45</v>
      </c>
      <c r="C51" s="72">
        <f>SUM(C50,C46,C42,C39,C34,C29,C24,C21,C16,C13)</f>
        <v>27000</v>
      </c>
      <c r="D51" s="72">
        <v>1</v>
      </c>
      <c r="E51" s="72">
        <f>SUM(E50,E46,E42,E39,E34,E29,E24,E21,E16,E13)</f>
        <v>27000</v>
      </c>
      <c r="F51" s="72">
        <f>SUM(F50,F46,F42,F39,F34,F29,F24,F21,F16,F13)</f>
        <v>0</v>
      </c>
      <c r="G51" s="72">
        <f>SUM(G50,G46,G42,G39,G34,G29,G24,G21,G16,G13)</f>
        <v>0</v>
      </c>
      <c r="H51" s="72">
        <f>SUM(H50,H46,H42,H39,H34,H29,H24,H21,H16,H13)</f>
        <v>0</v>
      </c>
      <c r="I51" s="104"/>
      <c r="J51" s="113"/>
    </row>
    <row r="55" customHeight="1" spans="1:9">
      <c r="A55" s="88" t="s">
        <v>46</v>
      </c>
      <c r="B55" s="89"/>
      <c r="C55" s="90" t="s">
        <v>47</v>
      </c>
      <c r="D55" s="91"/>
      <c r="E55" s="90" t="s">
        <v>48</v>
      </c>
      <c r="F55" s="90"/>
      <c r="G55" s="90" t="s">
        <v>49</v>
      </c>
      <c r="H55" s="90"/>
      <c r="I55" s="114" t="s">
        <v>50</v>
      </c>
    </row>
    <row r="56" customHeight="1" spans="1:9">
      <c r="A56" s="92">
        <f>E51</f>
        <v>27000</v>
      </c>
      <c r="B56" s="93"/>
      <c r="C56" s="93">
        <f>H51</f>
        <v>0</v>
      </c>
      <c r="D56" s="94"/>
      <c r="E56" s="93">
        <f>F51</f>
        <v>0</v>
      </c>
      <c r="F56" s="93"/>
      <c r="G56" s="93">
        <f>G51</f>
        <v>0</v>
      </c>
      <c r="H56" s="93"/>
      <c r="I56" s="115">
        <f>A56-C56</f>
        <v>27000</v>
      </c>
    </row>
    <row r="58" customHeight="1" spans="1:9">
      <c r="A58" s="95" t="s">
        <v>51</v>
      </c>
      <c r="B58" s="96"/>
      <c r="C58" s="97" t="s">
        <v>52</v>
      </c>
      <c r="D58" s="98"/>
      <c r="E58" s="95" t="s">
        <v>53</v>
      </c>
      <c r="F58" s="95"/>
      <c r="G58" s="95" t="s">
        <v>54</v>
      </c>
      <c r="H58" s="95"/>
      <c r="I58" s="116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49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49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49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49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49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0"/>
    <mergeCell ref="H4:I5"/>
  </mergeCells>
  <pageMargins left="0.7" right="0.7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90" zoomScaleNormal="90" topLeftCell="A15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2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25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 t="s">
        <v>58</v>
      </c>
      <c r="K5" s="35"/>
    </row>
    <row r="6" ht="20.25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25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38"/>
      <c r="K7" s="36"/>
    </row>
    <row r="8" ht="20.25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2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25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25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1">
        <v>0</v>
      </c>
      <c r="J11" s="42"/>
      <c r="K11" s="43" t="s">
        <v>74</v>
      </c>
    </row>
    <row r="12" ht="20.25" customHeight="1" spans="2:11">
      <c r="B12" s="22"/>
      <c r="C12" s="23"/>
      <c r="D12" s="26"/>
      <c r="E12" s="22"/>
      <c r="F12" s="23"/>
      <c r="G12" s="25">
        <v>0</v>
      </c>
      <c r="H12" s="25"/>
      <c r="I12" s="41"/>
      <c r="J12" s="42">
        <f>G12</f>
        <v>0</v>
      </c>
      <c r="K12" s="44"/>
    </row>
    <row r="13" ht="14.25" spans="2:11">
      <c r="B13" s="22">
        <v>2</v>
      </c>
      <c r="C13" s="23"/>
      <c r="D13" s="26"/>
      <c r="E13" s="27" t="s">
        <v>75</v>
      </c>
      <c r="F13" s="27"/>
      <c r="G13" s="25">
        <v>0</v>
      </c>
      <c r="H13" s="25">
        <v>0</v>
      </c>
      <c r="I13" s="41">
        <f>G13</f>
        <v>0</v>
      </c>
      <c r="J13" s="42"/>
      <c r="K13" s="44"/>
    </row>
    <row r="14" ht="14.25" spans="2:11">
      <c r="B14" s="22"/>
      <c r="C14" s="23"/>
      <c r="D14" s="26"/>
      <c r="E14" s="22"/>
      <c r="F14" s="23"/>
      <c r="G14" s="25">
        <v>0</v>
      </c>
      <c r="H14" s="25"/>
      <c r="I14" s="41">
        <f t="shared" ref="I14:I18" si="0">G14</f>
        <v>0</v>
      </c>
      <c r="J14" s="42"/>
      <c r="K14" s="44"/>
    </row>
    <row r="15" ht="14.25" spans="2:11">
      <c r="B15" s="22"/>
      <c r="C15" s="23"/>
      <c r="D15" s="26"/>
      <c r="E15" s="22"/>
      <c r="F15" s="23"/>
      <c r="G15" s="25">
        <v>0</v>
      </c>
      <c r="H15" s="25"/>
      <c r="I15" s="41">
        <f t="shared" si="0"/>
        <v>0</v>
      </c>
      <c r="J15" s="42"/>
      <c r="K15" s="44"/>
    </row>
    <row r="16" ht="14.25" spans="2:11">
      <c r="B16" s="22"/>
      <c r="C16" s="23"/>
      <c r="D16" s="26"/>
      <c r="E16" s="22"/>
      <c r="F16" s="23"/>
      <c r="G16" s="25">
        <v>0</v>
      </c>
      <c r="H16" s="25"/>
      <c r="I16" s="41">
        <f t="shared" si="0"/>
        <v>0</v>
      </c>
      <c r="J16" s="42"/>
      <c r="K16" s="44"/>
    </row>
    <row r="17" ht="14.25" spans="2:11">
      <c r="B17" s="22"/>
      <c r="C17" s="23"/>
      <c r="D17" s="26"/>
      <c r="E17" s="22"/>
      <c r="F17" s="23"/>
      <c r="G17" s="25">
        <v>0</v>
      </c>
      <c r="H17" s="25"/>
      <c r="I17" s="41">
        <f t="shared" si="0"/>
        <v>0</v>
      </c>
      <c r="J17" s="42"/>
      <c r="K17" s="44"/>
    </row>
    <row r="18" ht="14.25" spans="2:11">
      <c r="B18" s="22"/>
      <c r="C18" s="23"/>
      <c r="D18" s="26"/>
      <c r="E18" s="22"/>
      <c r="F18" s="23"/>
      <c r="G18" s="25">
        <v>0</v>
      </c>
      <c r="H18" s="25"/>
      <c r="I18" s="41">
        <f t="shared" si="0"/>
        <v>0</v>
      </c>
      <c r="J18" s="42"/>
      <c r="K18" s="44"/>
    </row>
    <row r="19" ht="20.25" customHeight="1" spans="2:11">
      <c r="B19" s="22">
        <v>3</v>
      </c>
      <c r="C19" s="23"/>
      <c r="D19" s="26"/>
      <c r="E19" s="22" t="s">
        <v>76</v>
      </c>
      <c r="F19" s="23"/>
      <c r="G19" s="25">
        <v>0</v>
      </c>
      <c r="H19" s="25">
        <v>0</v>
      </c>
      <c r="I19" s="41">
        <v>0</v>
      </c>
      <c r="J19" s="42"/>
      <c r="K19" s="43"/>
    </row>
    <row r="20" ht="19.5" customHeight="1" spans="2:11">
      <c r="B20" s="22">
        <v>4</v>
      </c>
      <c r="C20" s="23"/>
      <c r="D20" s="26"/>
      <c r="E20" s="22" t="s">
        <v>77</v>
      </c>
      <c r="F20" s="23"/>
      <c r="G20" s="25">
        <v>0</v>
      </c>
      <c r="H20" s="25">
        <v>0</v>
      </c>
      <c r="I20" s="41">
        <v>0</v>
      </c>
      <c r="J20" s="42"/>
      <c r="K20" s="45"/>
    </row>
    <row r="21" ht="14.25" spans="2:11">
      <c r="B21" s="22">
        <v>5</v>
      </c>
      <c r="C21" s="23"/>
      <c r="D21" s="24" t="s">
        <v>43</v>
      </c>
      <c r="E21" s="27" t="s">
        <v>78</v>
      </c>
      <c r="F21" s="27"/>
      <c r="G21" s="25">
        <v>0</v>
      </c>
      <c r="H21" s="25">
        <v>0</v>
      </c>
      <c r="I21" s="41">
        <v>0</v>
      </c>
      <c r="J21" s="42"/>
      <c r="K21" s="45"/>
    </row>
    <row r="22" ht="20.25" customHeight="1" spans="2:11">
      <c r="B22" s="22">
        <v>6</v>
      </c>
      <c r="C22" s="23"/>
      <c r="D22" s="26"/>
      <c r="E22" s="27"/>
      <c r="F22" s="27"/>
      <c r="G22" s="25">
        <v>0</v>
      </c>
      <c r="H22" s="25">
        <v>0</v>
      </c>
      <c r="I22" s="41">
        <v>0</v>
      </c>
      <c r="J22" s="42"/>
      <c r="K22" s="43"/>
    </row>
    <row r="23" ht="20.25" customHeight="1" spans="2:11">
      <c r="B23" s="22">
        <v>7</v>
      </c>
      <c r="C23" s="23"/>
      <c r="D23" s="28"/>
      <c r="E23" s="27"/>
      <c r="F23" s="27"/>
      <c r="G23" s="25">
        <f t="shared" ref="G23" si="1">H23+I23</f>
        <v>0</v>
      </c>
      <c r="H23" s="25">
        <v>0</v>
      </c>
      <c r="I23" s="41">
        <v>0</v>
      </c>
      <c r="J23" s="42"/>
      <c r="K23" s="43"/>
    </row>
    <row r="24" ht="20.25" customHeight="1" spans="2:11">
      <c r="B24" s="19" t="s">
        <v>45</v>
      </c>
      <c r="C24" s="29"/>
      <c r="D24" s="29"/>
      <c r="E24" s="29"/>
      <c r="F24" s="20"/>
      <c r="G24" s="30">
        <f>SUM(G11:G23)</f>
        <v>0</v>
      </c>
      <c r="H24" s="30">
        <v>0</v>
      </c>
      <c r="I24" s="46">
        <f>SUM(I11:J23)</f>
        <v>0</v>
      </c>
      <c r="J24" s="47"/>
      <c r="K24" s="48"/>
    </row>
    <row r="25" ht="20.25" customHeight="1" spans="2:11">
      <c r="B25" s="16"/>
      <c r="C25" s="16"/>
      <c r="D25" s="16"/>
      <c r="E25" s="16"/>
      <c r="F25" s="16"/>
      <c r="G25" s="16"/>
      <c r="H25" s="16"/>
      <c r="I25" s="16"/>
      <c r="J25" s="49"/>
      <c r="K25" s="16"/>
    </row>
    <row r="26" ht="20.25" customHeight="1" spans="2:11">
      <c r="B26" s="21" t="s">
        <v>69</v>
      </c>
      <c r="C26" s="21"/>
      <c r="D26" s="21"/>
      <c r="E26" s="21"/>
      <c r="F26" s="21"/>
      <c r="G26" s="21" t="s">
        <v>79</v>
      </c>
      <c r="H26" s="21"/>
      <c r="I26" s="21"/>
      <c r="J26" s="21"/>
      <c r="K26" s="21" t="s">
        <v>80</v>
      </c>
    </row>
    <row r="27" ht="20.25" customHeight="1" spans="2:11">
      <c r="B27" s="31">
        <f>H24</f>
        <v>0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50">
        <f>SUM(B27:J27)</f>
        <v>0</v>
      </c>
    </row>
    <row r="28" ht="20.25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25" customHeight="1" spans="2:11">
      <c r="B29" s="16" t="s">
        <v>81</v>
      </c>
      <c r="C29" s="16"/>
      <c r="D29" s="16" t="s">
        <v>82</v>
      </c>
      <c r="E29" s="16"/>
      <c r="F29" s="16" t="s">
        <v>52</v>
      </c>
      <c r="G29" s="16" t="s">
        <v>83</v>
      </c>
      <c r="H29" s="16"/>
      <c r="I29" s="16"/>
      <c r="J29" s="16" t="s">
        <v>54</v>
      </c>
      <c r="K29" s="16"/>
    </row>
    <row r="32" ht="18.75" spans="1:11">
      <c r="A32" s="2" t="s">
        <v>84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25" customHeight="1" spans="2:11">
      <c r="B34" s="4"/>
      <c r="C34" s="5"/>
      <c r="D34" s="6" t="s">
        <v>56</v>
      </c>
      <c r="E34" s="6"/>
      <c r="F34" s="7">
        <f>F5</f>
        <v>0</v>
      </c>
      <c r="G34" s="7"/>
      <c r="H34" s="6" t="s">
        <v>57</v>
      </c>
      <c r="I34" s="5"/>
      <c r="J34" s="7" t="str">
        <f>J5</f>
        <v>项目经理</v>
      </c>
      <c r="K34" s="35"/>
    </row>
    <row r="35" ht="20.25" customHeight="1" spans="2:11">
      <c r="B35" s="8"/>
      <c r="C35" s="9"/>
      <c r="D35" s="10" t="s">
        <v>59</v>
      </c>
      <c r="E35" s="10"/>
      <c r="F35" s="11" t="str">
        <f>F6</f>
        <v>上海</v>
      </c>
      <c r="G35" s="11"/>
      <c r="H35" s="10" t="s">
        <v>61</v>
      </c>
      <c r="I35" s="9"/>
      <c r="J35" s="11" t="str">
        <f>J6</f>
        <v>上海事业部</v>
      </c>
      <c r="K35" s="36"/>
    </row>
    <row r="36" ht="20.25" customHeight="1" spans="2:11">
      <c r="B36" s="8"/>
      <c r="C36" s="9"/>
      <c r="D36" s="10" t="s">
        <v>63</v>
      </c>
      <c r="E36" s="10"/>
      <c r="F36" s="11">
        <f>F7</f>
        <v>0</v>
      </c>
      <c r="G36" s="11"/>
      <c r="H36" s="10" t="s">
        <v>64</v>
      </c>
      <c r="I36" s="37"/>
      <c r="J36" s="11"/>
      <c r="K36" s="36"/>
    </row>
    <row r="37" ht="20.25" customHeight="1" spans="2:11">
      <c r="B37" s="12"/>
      <c r="C37" s="13"/>
      <c r="D37" s="14"/>
      <c r="E37" s="14"/>
      <c r="F37" s="15"/>
      <c r="G37" s="15"/>
      <c r="H37" s="14" t="s">
        <v>65</v>
      </c>
      <c r="I37" s="39"/>
      <c r="J37" s="15">
        <f>J8</f>
        <v>0</v>
      </c>
      <c r="K37" s="40"/>
    </row>
    <row r="38" ht="20.25" customHeight="1"/>
    <row r="39" ht="20.25" customHeight="1" spans="2:11">
      <c r="B39" s="27"/>
      <c r="C39" s="27"/>
      <c r="D39" s="32" t="s">
        <v>85</v>
      </c>
      <c r="E39" s="27" t="s">
        <v>86</v>
      </c>
      <c r="F39" s="27"/>
      <c r="G39" s="25" t="s">
        <v>87</v>
      </c>
      <c r="H39" s="25" t="s">
        <v>88</v>
      </c>
      <c r="I39" s="25" t="s">
        <v>45</v>
      </c>
      <c r="J39" s="25"/>
      <c r="K39" s="51" t="s">
        <v>71</v>
      </c>
    </row>
    <row r="40" ht="14.25" spans="2:11">
      <c r="B40" s="27">
        <v>1</v>
      </c>
      <c r="C40" s="27"/>
      <c r="D40" s="33" t="s">
        <v>60</v>
      </c>
      <c r="E40" s="27" t="s">
        <v>89</v>
      </c>
      <c r="F40" s="27"/>
      <c r="G40" s="25">
        <v>0</v>
      </c>
      <c r="H40" s="25">
        <v>8</v>
      </c>
      <c r="I40" s="41"/>
      <c r="J40" s="42"/>
      <c r="K40" s="45"/>
    </row>
    <row r="41" ht="20.25" customHeight="1" spans="2:11">
      <c r="B41" s="27">
        <v>2</v>
      </c>
      <c r="C41" s="27"/>
      <c r="D41" s="33"/>
      <c r="E41" s="27"/>
      <c r="F41" s="27"/>
      <c r="G41" s="25"/>
      <c r="H41" s="25"/>
      <c r="I41" s="41"/>
      <c r="J41" s="42"/>
      <c r="K41" s="45"/>
    </row>
    <row r="42" ht="20.25" customHeight="1" spans="2:11">
      <c r="B42" s="27">
        <v>3</v>
      </c>
      <c r="C42" s="27"/>
      <c r="D42" s="33"/>
      <c r="E42" s="27"/>
      <c r="F42" s="27"/>
      <c r="G42" s="25"/>
      <c r="H42" s="25"/>
      <c r="I42" s="41"/>
      <c r="J42" s="42"/>
      <c r="K42" s="45"/>
    </row>
    <row r="43" ht="20.25" customHeight="1" spans="2:11">
      <c r="B43" s="19" t="s">
        <v>45</v>
      </c>
      <c r="C43" s="29"/>
      <c r="D43" s="29"/>
      <c r="E43" s="29"/>
      <c r="F43" s="20"/>
      <c r="G43" s="30"/>
      <c r="H43" s="30"/>
      <c r="I43" s="46">
        <v>800</v>
      </c>
      <c r="J43" s="47"/>
      <c r="K43" s="48"/>
    </row>
    <row r="44" ht="20.25" customHeight="1" spans="2:11">
      <c r="B44" s="16" t="s">
        <v>81</v>
      </c>
      <c r="C44" s="16"/>
      <c r="D44" s="16"/>
      <c r="E44" s="16"/>
      <c r="F44" s="16" t="s">
        <v>52</v>
      </c>
      <c r="G44" s="16" t="s">
        <v>83</v>
      </c>
      <c r="H44" s="16"/>
      <c r="I44" s="16"/>
      <c r="J44" s="16" t="s">
        <v>54</v>
      </c>
      <c r="K44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I14:J14"/>
    <mergeCell ref="I15:J15"/>
    <mergeCell ref="I16:J16"/>
    <mergeCell ref="I17:J17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</mergeCells>
  <pageMargins left="0.7" right="0.7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2017-09-27T02:11:00Z</cp:lastPrinted>
  <dcterms:modified xsi:type="dcterms:W3CDTF">2019-10-12T01:49:55Z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