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 tabRatio="395"/>
  </bookViews>
  <sheets>
    <sheet name="报价单-地接社" sheetId="18" r:id="rId1"/>
  </sheets>
  <definedNames>
    <definedName name="_xlnm.Print_Area" localSheetId="0">'报价单-地接社'!$A$1:$G$17</definedName>
    <definedName name="_xlnm.Print_Titles" localSheetId="0">'报价单-地接社'!$9:$9</definedName>
  </definedNames>
  <calcPr calcId="144525"/>
</workbook>
</file>

<file path=xl/sharedStrings.xml><?xml version="1.0" encoding="utf-8"?>
<sst xmlns="http://schemas.openxmlformats.org/spreadsheetml/2006/main" count="43" uniqueCount="39">
  <si>
    <t>先声再明会务服务报价单-地接社</t>
  </si>
  <si>
    <t>项目名称：11.18再明舒灵南京会 - PUR2310050</t>
  </si>
  <si>
    <t>供应商:</t>
  </si>
  <si>
    <t>康辉集团北京国际会议展览有限公司</t>
  </si>
  <si>
    <t>活动时间：2023.11.18-2023.11.18</t>
  </si>
  <si>
    <t>联络人:</t>
  </si>
  <si>
    <t>王凤雨</t>
  </si>
  <si>
    <t>活动地点：南京</t>
  </si>
  <si>
    <t>手机:</t>
  </si>
  <si>
    <t>15210370021</t>
  </si>
  <si>
    <t>预计参加人数：20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</si>
  <si>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</si>
  <si>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</si>
  <si>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</si>
  <si>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</si>
  <si>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</si>
  <si>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</si>
  <si>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</si>
  <si>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</si>
  <si>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交通</t>
  </si>
  <si>
    <t>推荐航班:长春龙嘉T2-南京禄口T2 上航FM9431 9:40-12:40
         南京禄口T2-长春龙嘉T2 东航MU2739 10:35-13:20</t>
  </si>
  <si>
    <t>往返价格，按照实际发生结算</t>
  </si>
  <si>
    <t>推荐航班:北京大兴机场-禄口机场T2 东航MU2812 11:30-13:30
         南京路口T1-北京首都T3 国航CA1820 8:50-10:35</t>
  </si>
  <si>
    <t>推荐航班:西安咸阳T2-南京禄口T1 海航HU7501 9:05-11:10
         南京禄口T1-咸阳T3 吉祥HO1687 10:50-13:00</t>
  </si>
  <si>
    <t xml:space="preserve">推荐航班:深圳宝安T3-南京禄口T1 东航DZ6257 10:55-13:00
         南京禄口机场T2-宝安T3 深航ZH9838 10:50-13:25 </t>
  </si>
  <si>
    <t>推荐高铁：南京南-上海虹桥高铁往返</t>
  </si>
  <si>
    <t>交通合计</t>
  </si>
  <si>
    <t>陪同人员</t>
  </si>
  <si>
    <t>上会人员</t>
  </si>
  <si>
    <t>按照实际发生结算</t>
  </si>
  <si>
    <t>人员合计</t>
  </si>
  <si>
    <t>以上合计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</si>
  <si>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</si>
  <si>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</si>
  <si>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t>费用合计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</si>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</sst>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3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6"/>
      <name val="宋体"/>
      <charset val="134"/>
    </font>
    <font>
      <sz val="9"/>
      <name val="宋体"/>
      <charset val="134"/>
    </font>
    <font>
      <b/>
      <sz val="9"/>
      <name val="微软雅黑"/>
      <charset val="134"/>
    </font>
    <font>
      <b/>
      <sz val="9"/>
      <color theme="0"/>
      <name val="微软雅黑"/>
      <charset val="134"/>
    </font>
    <font>
      <b/>
      <sz val="9"/>
      <color theme="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9" borderId="4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20" fillId="0" borderId="45" applyNumberFormat="0" applyFill="0" applyAlignment="0" applyProtection="0">
      <alignment vertical="center"/>
    </xf>
    <xf numFmtId="0" fontId="21" fillId="0" borderId="4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47" applyNumberFormat="0" applyAlignment="0" applyProtection="0">
      <alignment vertical="center"/>
    </xf>
    <xf numFmtId="0" fontId="23" fillId="11" borderId="48" applyNumberFormat="0" applyAlignment="0" applyProtection="0">
      <alignment vertical="center"/>
    </xf>
    <xf numFmtId="0" fontId="24" fillId="11" borderId="47" applyNumberFormat="0" applyAlignment="0" applyProtection="0">
      <alignment vertical="center"/>
    </xf>
    <xf numFmtId="0" fontId="25" fillId="12" borderId="49" applyNumberFormat="0" applyAlignment="0" applyProtection="0">
      <alignment vertical="center"/>
    </xf>
    <xf numFmtId="0" fontId="26" fillId="0" borderId="50" applyNumberFormat="0" applyFill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</cellStyleXfs>
  <cellXfs count="82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7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3" fillId="5" borderId="30" xfId="0" applyFont="1" applyFill="1" applyBorder="1" applyAlignment="1">
      <alignment horizontal="left" vertical="center"/>
    </xf>
    <xf numFmtId="0" fontId="3" fillId="5" borderId="31" xfId="0" applyFont="1" applyFill="1" applyBorder="1" applyAlignment="1">
      <alignment horizontal="left" vertical="center"/>
    </xf>
    <xf numFmtId="0" fontId="3" fillId="5" borderId="32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/>
    </xf>
    <xf numFmtId="9" fontId="3" fillId="2" borderId="35" xfId="0" applyNumberFormat="1" applyFont="1" applyFill="1" applyBorder="1" applyAlignment="1">
      <alignment horizontal="center" vertical="center"/>
    </xf>
    <xf numFmtId="9" fontId="3" fillId="2" borderId="36" xfId="0" applyNumberFormat="1" applyFont="1" applyFill="1" applyBorder="1" applyAlignment="1">
      <alignment horizontal="center" vertical="center"/>
    </xf>
    <xf numFmtId="9" fontId="3" fillId="2" borderId="37" xfId="0" applyNumberFormat="1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10" fillId="6" borderId="39" xfId="0" applyFont="1" applyFill="1" applyBorder="1" applyAlignment="1">
      <alignment horizontal="right" vertical="center" wrapText="1"/>
    </xf>
    <xf numFmtId="0" fontId="11" fillId="6" borderId="40" xfId="0" applyFont="1" applyFill="1" applyBorder="1" applyAlignment="1">
      <alignment horizontal="right" vertical="center" wrapText="1"/>
    </xf>
    <xf numFmtId="0" fontId="11" fillId="6" borderId="41" xfId="0" applyFont="1" applyFill="1" applyBorder="1" applyAlignment="1">
      <alignment horizontal="right" vertical="center" wrapText="1"/>
    </xf>
    <xf numFmtId="0" fontId="2" fillId="6" borderId="42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left" vertical="center"/>
    </xf>
    <xf numFmtId="0" fontId="3" fillId="7" borderId="31" xfId="0" applyFont="1" applyFill="1" applyBorder="1" applyAlignment="1">
      <alignment horizontal="left" vertical="center"/>
    </xf>
    <xf numFmtId="0" fontId="3" fillId="7" borderId="32" xfId="0" applyFont="1" applyFill="1" applyBorder="1" applyAlignment="1">
      <alignment horizontal="left" vertical="center"/>
    </xf>
    <xf numFmtId="0" fontId="9" fillId="0" borderId="33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/>
    </xf>
    <xf numFmtId="10" fontId="3" fillId="2" borderId="35" xfId="0" applyNumberFormat="1" applyFont="1" applyFill="1" applyBorder="1" applyAlignment="1">
      <alignment horizontal="center" vertical="center"/>
    </xf>
    <xf numFmtId="10" fontId="3" fillId="2" borderId="36" xfId="0" applyNumberFormat="1" applyFont="1" applyFill="1" applyBorder="1" applyAlignment="1">
      <alignment horizontal="center" vertical="center"/>
    </xf>
    <xf numFmtId="10" fontId="3" fillId="2" borderId="37" xfId="0" applyNumberFormat="1" applyFont="1" applyFill="1" applyBorder="1" applyAlignment="1">
      <alignment horizontal="center" vertical="center"/>
    </xf>
    <xf numFmtId="176" fontId="2" fillId="0" borderId="38" xfId="0" applyNumberFormat="1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right" vertical="center" wrapText="1"/>
    </xf>
    <xf numFmtId="0" fontId="3" fillId="5" borderId="40" xfId="0" applyFont="1" applyFill="1" applyBorder="1" applyAlignment="1">
      <alignment horizontal="right" vertical="center" wrapText="1"/>
    </xf>
    <xf numFmtId="177" fontId="3" fillId="8" borderId="43" xfId="0" applyNumberFormat="1" applyFont="1" applyFill="1" applyBorder="1" applyAlignment="1">
      <alignment horizontal="center" vertical="center"/>
    </xf>
    <xf numFmtId="0" fontId="12" fillId="5" borderId="39" xfId="0" applyFont="1" applyFill="1" applyBorder="1" applyAlignment="1">
      <alignment horizontal="right" vertical="center" wrapText="1"/>
    </xf>
    <xf numFmtId="0" fontId="12" fillId="5" borderId="40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5"/>
  <sheetViews>
    <sheetView tabSelected="1" zoomScale="115" zoomScaleNormal="115" workbookViewId="0">
      <selection activeCell="K9" sqref="K9"/>
    </sheetView>
  </sheetViews>
  <sheetFormatPr defaultColWidth="9" defaultRowHeight="12.5" outlineLevelCol="7"/>
  <cols>
    <col min="1" max="1" width="13" style="6" customWidth="1"/>
    <col min="2" max="2" width="34.3666666666667" style="6" customWidth="1"/>
    <col min="3" max="3" width="14.1666666666667" style="7" customWidth="1"/>
    <col min="4" max="4" width="6.5" style="8" customWidth="1"/>
    <col min="5" max="5" width="9" style="8" customWidth="1"/>
    <col min="6" max="6" width="6" style="8" customWidth="1"/>
    <col min="7" max="7" width="11.75" style="8" customWidth="1"/>
    <col min="8" max="16384" width="9" style="6"/>
  </cols>
  <sheetData>
    <row r="1" s="1" customFormat="1" ht="13" spans="1:4">
      <c r="A1" s="9"/>
      <c r="B1" s="9"/>
      <c r="C1" s="10"/>
      <c r="D1" s="11"/>
    </row>
    <row r="2" s="1" customFormat="1" ht="13" spans="1:4">
      <c r="A2" s="9"/>
      <c r="B2" s="9"/>
      <c r="C2" s="10"/>
      <c r="D2" s="11"/>
    </row>
    <row r="3" s="1" customFormat="1" ht="51" customHeight="1" spans="1:7">
      <c r="A3" s="12" t="s">
        <v>0</v>
      </c>
      <c r="B3" s="12"/>
      <c r="C3" s="12"/>
      <c r="D3" s="12"/>
      <c r="E3" s="12"/>
      <c r="F3" s="12"/>
      <c r="G3" s="12"/>
    </row>
    <row r="4" s="2" customFormat="1" ht="17.25" customHeight="1" spans="1:6">
      <c r="A4" s="13" t="s">
        <v>1</v>
      </c>
      <c r="B4" s="13"/>
      <c r="C4" s="13" t="s">
        <v>2</v>
      </c>
      <c r="D4" s="2" t="s">
        <v>3</v>
      </c>
      <c r="F4" s="13"/>
    </row>
    <row r="5" s="2" customFormat="1" ht="17.25" customHeight="1" spans="1:6">
      <c r="A5" s="13" t="s">
        <v>4</v>
      </c>
      <c r="B5" s="13"/>
      <c r="C5" s="13" t="s">
        <v>5</v>
      </c>
      <c r="D5" s="2" t="s">
        <v>6</v>
      </c>
      <c r="F5" s="13"/>
    </row>
    <row r="6" s="2" customFormat="1" ht="17.25" customHeight="1" spans="1:6">
      <c r="A6" s="13" t="s">
        <v>7</v>
      </c>
      <c r="B6" s="13"/>
      <c r="C6" s="13" t="s">
        <v>8</v>
      </c>
      <c r="D6" s="2" t="s">
        <v>9</v>
      </c>
      <c r="F6" s="13"/>
    </row>
    <row r="7" s="2" customFormat="1" ht="17.25" customHeight="1" spans="1:6">
      <c r="A7" s="13" t="s">
        <v>10</v>
      </c>
      <c r="B7" s="13"/>
      <c r="C7" s="14" t="s">
        <v>11</v>
      </c>
      <c r="D7" s="2" t="s">
        <v>12</v>
      </c>
      <c r="F7" s="13"/>
    </row>
    <row r="8" s="3" customFormat="1" ht="12.25" spans="3:7">
      <c r="C8" s="15"/>
      <c r="D8" s="16"/>
      <c r="E8" s="16"/>
      <c r="F8" s="16"/>
      <c r="G8" s="16"/>
    </row>
    <row r="9" s="4" customFormat="1" ht="27.75" customHeight="1" spans="1:7">
      <c r="A9" s="17" t="s">
        <v>13</v>
      </c>
      <c r="B9" s="18"/>
      <c r="C9" s="19" t="s">
        <v>14</v>
      </c>
      <c r="D9" s="19" t="s">
        <v>15</v>
      </c>
      <c r="E9" s="19" t="s">
        <v>16</v>
      </c>
      <c r="F9" s="19" t="s">
        <v>17</v>
      </c>
      <c r="G9" s="20" t="s">
        <v>18</v>
      </c>
    </row>
    <row r="10" s="3" customFormat="1" ht="18" customHeight="1" spans="1:7">
      <c r="A10" s="21" t="s">
        <v>19</v>
      </c>
      <c r="B10" s="22" t="s">
        <v>20</v>
      </c>
      <c r="C10" s="23" t="s">
        <v>21</v>
      </c>
      <c r="D10" s="24">
        <v>1300</v>
      </c>
      <c r="E10" s="24">
        <v>2</v>
      </c>
      <c r="F10" s="25">
        <v>1</v>
      </c>
      <c r="G10" s="26">
        <f>F10*E10*D10</f>
        <v>2600</v>
      </c>
    </row>
    <row r="11" s="3" customFormat="1" ht="18" customHeight="1" spans="1:7">
      <c r="A11" s="27"/>
      <c r="B11" s="22" t="s">
        <v>22</v>
      </c>
      <c r="C11" s="23" t="s">
        <v>21</v>
      </c>
      <c r="D11" s="28">
        <v>1400</v>
      </c>
      <c r="E11" s="28">
        <v>1</v>
      </c>
      <c r="F11" s="29">
        <v>1</v>
      </c>
      <c r="G11" s="30">
        <f>F11*E11*D11</f>
        <v>1400</v>
      </c>
    </row>
    <row r="12" s="3" customFormat="1" ht="18" customHeight="1" spans="1:7">
      <c r="A12" s="27"/>
      <c r="B12" s="22" t="s">
        <v>23</v>
      </c>
      <c r="C12" s="23" t="s">
        <v>21</v>
      </c>
      <c r="D12" s="24">
        <v>1000</v>
      </c>
      <c r="E12" s="28">
        <v>1</v>
      </c>
      <c r="F12" s="25">
        <v>1</v>
      </c>
      <c r="G12" s="30">
        <f>F12*E12*D12</f>
        <v>1000</v>
      </c>
    </row>
    <row r="13" s="3" customFormat="1" ht="18" customHeight="1" spans="1:7">
      <c r="A13" s="27"/>
      <c r="B13" s="31" t="s">
        <v>24</v>
      </c>
      <c r="C13" s="23" t="s">
        <v>21</v>
      </c>
      <c r="D13" s="32">
        <v>1500</v>
      </c>
      <c r="E13" s="32">
        <v>1</v>
      </c>
      <c r="F13" s="33">
        <v>1</v>
      </c>
      <c r="G13" s="34">
        <f>F13*E13*D13</f>
        <v>1500</v>
      </c>
    </row>
    <row r="14" s="3" customFormat="1" ht="17.25" customHeight="1" spans="1:7">
      <c r="A14" s="35"/>
      <c r="B14" s="36" t="s">
        <v>25</v>
      </c>
      <c r="C14" s="36" t="s">
        <v>21</v>
      </c>
      <c r="D14" s="37">
        <v>500</v>
      </c>
      <c r="E14" s="37">
        <v>2</v>
      </c>
      <c r="F14" s="38">
        <v>1</v>
      </c>
      <c r="G14" s="39">
        <f>E14*D14*F14</f>
        <v>1000</v>
      </c>
    </row>
    <row r="15" s="3" customFormat="1" ht="17.25" customHeight="1" spans="1:7">
      <c r="A15" s="40" t="s">
        <v>26</v>
      </c>
      <c r="B15" s="41"/>
      <c r="C15" s="41"/>
      <c r="D15" s="41"/>
      <c r="E15" s="41"/>
      <c r="F15" s="41"/>
      <c r="G15" s="42">
        <f>SUM(G10:G14)</f>
        <v>7500</v>
      </c>
    </row>
    <row r="16" s="3" customFormat="1" ht="17.25" customHeight="1" spans="1:7">
      <c r="A16" s="43" t="s">
        <v>27</v>
      </c>
      <c r="B16" s="44" t="s">
        <v>28</v>
      </c>
      <c r="C16" s="45" t="s">
        <v>29</v>
      </c>
      <c r="D16" s="28"/>
      <c r="E16" s="28">
        <v>1</v>
      </c>
      <c r="F16" s="25">
        <v>1</v>
      </c>
      <c r="G16" s="30">
        <v>400</v>
      </c>
    </row>
    <row r="17" s="3" customFormat="1" ht="17.25" customHeight="1" spans="1:8">
      <c r="A17" s="46" t="s">
        <v>30</v>
      </c>
      <c r="B17" s="47"/>
      <c r="C17" s="47"/>
      <c r="D17" s="47"/>
      <c r="E17" s="47"/>
      <c r="F17" s="47"/>
      <c r="G17" s="48">
        <f>E16*F16*G16</f>
        <v>400</v>
      </c>
      <c r="H17" s="49"/>
    </row>
    <row r="18" s="5" customFormat="1" ht="11" customHeight="1" spans="1:8">
      <c r="A18" s="50"/>
      <c r="B18" s="51"/>
      <c r="C18" s="51"/>
      <c r="E18" s="52" t="s">
        <v>31</v>
      </c>
      <c r="G18" s="53">
        <f>G15+G17</f>
        <v>7900</v>
      </c>
      <c r="H18" s="54"/>
    </row>
    <row r="19" spans="1:7">
      <c r="A19" s="55" t="s">
        <v>32</v>
      </c>
      <c r="B19" s="56"/>
      <c r="C19" s="56"/>
      <c r="D19" s="56"/>
      <c r="E19" s="56"/>
      <c r="F19" s="56"/>
      <c r="G19" s="57"/>
    </row>
    <row r="20" spans="1:7">
      <c r="A20" s="58" t="s">
        <v>33</v>
      </c>
      <c r="B20" s="59"/>
      <c r="C20" s="60">
        <v>0.06</v>
      </c>
      <c r="D20" s="61"/>
      <c r="E20" s="61"/>
      <c r="F20" s="62"/>
      <c r="G20" s="63">
        <f>G18*C20</f>
        <v>474</v>
      </c>
    </row>
    <row r="21" ht="13.5" spans="1:7">
      <c r="A21" s="64" t="s">
        <v>34</v>
      </c>
      <c r="B21" s="65"/>
      <c r="C21" s="65"/>
      <c r="D21" s="65"/>
      <c r="E21" s="65"/>
      <c r="F21" s="66"/>
      <c r="G21" s="67">
        <f>G18+G20</f>
        <v>8374</v>
      </c>
    </row>
    <row r="22" spans="1:7">
      <c r="A22" s="68" t="s">
        <v>35</v>
      </c>
      <c r="B22" s="69"/>
      <c r="C22" s="69"/>
      <c r="D22" s="69"/>
      <c r="E22" s="69"/>
      <c r="F22" s="69"/>
      <c r="G22" s="70"/>
    </row>
    <row r="23" spans="1:7">
      <c r="A23" s="71" t="s">
        <v>36</v>
      </c>
      <c r="B23" s="72"/>
      <c r="C23" s="73">
        <v>0.06</v>
      </c>
      <c r="D23" s="74"/>
      <c r="E23" s="74"/>
      <c r="F23" s="75"/>
      <c r="G23" s="76">
        <f>G21*C23</f>
        <v>502.44</v>
      </c>
    </row>
    <row r="24" ht="13.25" spans="1:7">
      <c r="A24" s="77" t="s">
        <v>37</v>
      </c>
      <c r="B24" s="78"/>
      <c r="C24" s="78"/>
      <c r="D24" s="78"/>
      <c r="E24" s="78"/>
      <c r="F24" s="78"/>
      <c r="G24" s="79">
        <f>G21+G23</f>
        <v>8876.44</v>
      </c>
    </row>
    <row r="25" ht="13.25" spans="1:7">
      <c r="A25" s="80" t="s">
        <v>38</v>
      </c>
      <c r="B25" s="81"/>
      <c r="C25" s="81"/>
      <c r="D25" s="81"/>
      <c r="E25" s="81"/>
      <c r="F25" s="81"/>
      <c r="G25" s="79">
        <f>G24/20</f>
        <v>443.822</v>
      </c>
    </row>
  </sheetData>
  <mergeCells count="18">
    <mergeCell ref="A3:G3"/>
    <mergeCell ref="A4:B4"/>
    <mergeCell ref="A5:B5"/>
    <mergeCell ref="A6:B6"/>
    <mergeCell ref="A7:B7"/>
    <mergeCell ref="A9:B9"/>
    <mergeCell ref="A15:F15"/>
    <mergeCell ref="A17:F17"/>
    <mergeCell ref="A19:G19"/>
    <mergeCell ref="A20:B20"/>
    <mergeCell ref="C20:F20"/>
    <mergeCell ref="A21:F21"/>
    <mergeCell ref="A22:G22"/>
    <mergeCell ref="A23:B23"/>
    <mergeCell ref="C23:F23"/>
    <mergeCell ref="A24:F24"/>
    <mergeCell ref="A25:F25"/>
    <mergeCell ref="A10:A1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2023-11-08T03:55:29Z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A3095C1D1F66445ABEF7F950AFCA0A14_13</vt:lpwstr>
  </property>
  <property fmtid="{D5CDD505-2E9C-101B-9397-08002B2CF9AE}" pid="6" name="KSOProductBuildVer">
    <vt:lpwstr>2052-12.1.0.15712</vt:lpwstr>
  </property>
</Properties>
</file>