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上海虹桥诺富特酒店" sheetId="6" r:id="rId1"/>
  </sheets>
  <calcPr calcId="125725"/>
</workbook>
</file>

<file path=xl/calcChain.xml><?xml version="1.0" encoding="utf-8"?>
<calcChain xmlns="http://schemas.openxmlformats.org/spreadsheetml/2006/main">
  <c r="G12" i="6"/>
  <c r="G10"/>
  <c r="G11"/>
  <c r="G9"/>
  <c r="G15"/>
  <c r="G18"/>
  <c r="G19"/>
  <c r="G17"/>
  <c r="G14"/>
  <c r="G13"/>
  <c r="G8"/>
  <c r="G20" l="1"/>
  <c r="G16"/>
  <c r="G21" l="1"/>
  <c r="G22" s="1"/>
  <c r="G23" s="1"/>
</calcChain>
</file>

<file path=xl/sharedStrings.xml><?xml version="1.0" encoding="utf-8"?>
<sst xmlns="http://schemas.openxmlformats.org/spreadsheetml/2006/main" count="48" uniqueCount="43">
  <si>
    <t xml:space="preserve">Event:                 </t>
  </si>
  <si>
    <t xml:space="preserve">Date:                  </t>
  </si>
  <si>
    <t xml:space="preserve">VENUE:                  </t>
  </si>
  <si>
    <t xml:space="preserve">Number of person:       </t>
  </si>
  <si>
    <t>会议议题</t>
  </si>
  <si>
    <t>参会人员</t>
  </si>
  <si>
    <t>项目</t>
  </si>
  <si>
    <t>内容</t>
  </si>
  <si>
    <t>单价</t>
  </si>
  <si>
    <t>数量</t>
  </si>
  <si>
    <t>单位</t>
  </si>
  <si>
    <t>总价</t>
  </si>
  <si>
    <t>描述</t>
  </si>
  <si>
    <t>Total小计</t>
  </si>
  <si>
    <t>会场场租</t>
  </si>
  <si>
    <t>天</t>
  </si>
  <si>
    <t>总计</t>
  </si>
  <si>
    <t>服务费</t>
  </si>
  <si>
    <t>合计（不含6%增值税）</t>
  </si>
  <si>
    <t>会议</t>
    <phoneticPr fontId="11" type="noConversion"/>
  </si>
  <si>
    <t>半天</t>
    <phoneticPr fontId="11" type="noConversion"/>
  </si>
  <si>
    <t xml:space="preserve"> </t>
    <phoneticPr fontId="11" type="noConversion"/>
  </si>
  <si>
    <t>人</t>
    <phoneticPr fontId="11" type="noConversion"/>
  </si>
  <si>
    <t>用餐</t>
    <phoneticPr fontId="11" type="noConversion"/>
  </si>
  <si>
    <t>其他</t>
    <phoneticPr fontId="11" type="noConversion"/>
  </si>
  <si>
    <t>40人</t>
    <phoneticPr fontId="11" type="noConversion"/>
  </si>
  <si>
    <t>上海虹桥诺富特酒店（上海闵行区都会路3799号）</t>
    <phoneticPr fontId="11" type="noConversion"/>
  </si>
  <si>
    <r>
      <t>2018/11/2</t>
    </r>
    <r>
      <rPr>
        <sz val="11"/>
        <rFont val="微软雅黑"/>
        <family val="2"/>
        <charset val="134"/>
      </rPr>
      <t>8-29日</t>
    </r>
    <phoneticPr fontId="11" type="noConversion"/>
  </si>
  <si>
    <t>8日下午半天，9日上午半天</t>
    <phoneticPr fontId="11" type="noConversion"/>
  </si>
  <si>
    <t>会议协助人员</t>
    <phoneticPr fontId="11" type="noConversion"/>
  </si>
  <si>
    <t>11月28日-29日两天</t>
    <phoneticPr fontId="11" type="noConversion"/>
  </si>
  <si>
    <t>自助午餐</t>
    <phoneticPr fontId="11" type="noConversion"/>
  </si>
  <si>
    <t>28日下午茶歇</t>
    <phoneticPr fontId="11" type="noConversion"/>
  </si>
  <si>
    <t>29日上午茶歇</t>
    <phoneticPr fontId="11" type="noConversion"/>
  </si>
  <si>
    <t>打印桌卡费用</t>
    <phoneticPr fontId="11" type="noConversion"/>
  </si>
  <si>
    <t>张</t>
    <phoneticPr fontId="11" type="noConversion"/>
  </si>
  <si>
    <t>外出用餐</t>
    <phoneticPr fontId="11" type="noConversion"/>
  </si>
  <si>
    <t>项</t>
    <phoneticPr fontId="11" type="noConversion"/>
  </si>
  <si>
    <t>丰收日餐厅</t>
    <phoneticPr fontId="11" type="noConversion"/>
  </si>
  <si>
    <t>天</t>
    <phoneticPr fontId="11" type="noConversion"/>
  </si>
  <si>
    <t>房费</t>
    <phoneticPr fontId="11" type="noConversion"/>
  </si>
  <si>
    <t>27-28日房费</t>
    <phoneticPr fontId="11" type="noConversion"/>
  </si>
  <si>
    <t>预留费用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</si>
</sst>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#,##0.00_);[Red]\(#,##0.00\)"/>
  </numFmts>
  <fonts count="13">
    <font>
      <sz val="11"/>
      <color theme="1"/>
      <name val="Tahoma"/>
      <family val="2"/>
      <charset val="134"/>
    </font>
    <font>
      <sz val="11"/>
      <color theme="1"/>
      <name val="宋体"/>
      <charset val="134"/>
      <scheme val="minor"/>
    </font>
    <font>
      <sz val="12"/>
      <name val="Arial"/>
      <family val="2"/>
    </font>
    <font>
      <sz val="11"/>
      <name val="微软雅黑"/>
      <charset val="134"/>
    </font>
    <font>
      <b/>
      <sz val="12"/>
      <color indexed="9"/>
      <name val="Songti SC Regular"/>
      <family val="1"/>
    </font>
    <font>
      <b/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Songti SC Regular"/>
      <family val="1"/>
    </font>
    <font>
      <b/>
      <sz val="12"/>
      <color indexed="8"/>
      <name val="Songti SC Regular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Tahoma"/>
      <family val="2"/>
      <charset val="134"/>
    </font>
    <font>
      <sz val="1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799920651875362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 applyProtection="0">
      <alignment vertical="center"/>
    </xf>
  </cellStyleXfs>
  <cellXfs count="54">
    <xf numFmtId="0" fontId="0" fillId="0" borderId="0" xfId="0"/>
    <xf numFmtId="0" fontId="3" fillId="2" borderId="1" xfId="4" applyNumberFormat="1" applyFont="1" applyFill="1" applyBorder="1" applyAlignment="1">
      <alignment horizontal="left" vertical="center"/>
    </xf>
    <xf numFmtId="0" fontId="4" fillId="3" borderId="5" xfId="2" applyFont="1" applyFill="1" applyBorder="1" applyAlignment="1" applyProtection="1">
      <alignment horizontal="center" vertical="center" wrapText="1"/>
      <protection hidden="1"/>
    </xf>
    <xf numFmtId="176" fontId="4" fillId="3" borderId="5" xfId="2" applyNumberFormat="1" applyFont="1" applyFill="1" applyBorder="1" applyAlignment="1" applyProtection="1">
      <alignment horizontal="center" vertical="center" wrapText="1"/>
      <protection hidden="1"/>
    </xf>
    <xf numFmtId="0" fontId="5" fillId="3" borderId="5" xfId="2" applyFont="1" applyFill="1" applyBorder="1" applyAlignment="1" applyProtection="1">
      <alignment horizontal="center" vertical="center" wrapText="1"/>
      <protection hidden="1"/>
    </xf>
    <xf numFmtId="176" fontId="7" fillId="2" borderId="1" xfId="2" applyNumberFormat="1" applyFont="1" applyFill="1" applyBorder="1" applyAlignment="1" applyProtection="1">
      <alignment horizontal="right" vertical="center" wrapText="1"/>
      <protection hidden="1"/>
    </xf>
    <xf numFmtId="0" fontId="6" fillId="2" borderId="8" xfId="2" applyFont="1" applyFill="1" applyBorder="1" applyAlignment="1" applyProtection="1">
      <alignment horizontal="left" vertical="center" wrapText="1"/>
      <protection hidden="1"/>
    </xf>
    <xf numFmtId="176" fontId="7" fillId="5" borderId="1" xfId="2" applyNumberFormat="1" applyFont="1" applyFill="1" applyBorder="1" applyAlignment="1" applyProtection="1">
      <alignment horizontal="right" vertical="center" wrapText="1"/>
      <protection hidden="1"/>
    </xf>
    <xf numFmtId="176" fontId="8" fillId="0" borderId="8" xfId="2" applyNumberFormat="1" applyFont="1" applyFill="1" applyBorder="1" applyAlignment="1" applyProtection="1">
      <alignment horizontal="center" vertical="center" wrapText="1"/>
      <protection hidden="1"/>
    </xf>
    <xf numFmtId="0" fontId="6" fillId="0" borderId="8" xfId="2" applyFont="1" applyFill="1" applyBorder="1" applyAlignment="1" applyProtection="1">
      <alignment horizontal="left" vertical="center" wrapText="1"/>
      <protection hidden="1"/>
    </xf>
    <xf numFmtId="0" fontId="2" fillId="2" borderId="1" xfId="1" applyFont="1" applyFill="1" applyBorder="1">
      <alignment vertical="center"/>
    </xf>
    <xf numFmtId="0" fontId="6" fillId="2" borderId="1" xfId="2" applyFont="1" applyFill="1" applyBorder="1" applyAlignment="1" applyProtection="1">
      <alignment horizontal="center" vertical="center" wrapText="1"/>
      <protection hidden="1"/>
    </xf>
    <xf numFmtId="0" fontId="7" fillId="2" borderId="1" xfId="2" applyFont="1" applyFill="1" applyBorder="1" applyAlignment="1" applyProtection="1">
      <alignment horizontal="center" vertical="center" wrapText="1"/>
      <protection hidden="1"/>
    </xf>
    <xf numFmtId="0" fontId="7" fillId="5" borderId="1" xfId="2" applyFont="1" applyFill="1" applyBorder="1" applyAlignment="1" applyProtection="1">
      <alignment horizontal="right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6" fillId="2" borderId="1" xfId="2" applyFont="1" applyFill="1" applyBorder="1" applyAlignment="1" applyProtection="1">
      <alignment horizontal="center" vertical="center" wrapText="1"/>
      <protection hidden="1"/>
    </xf>
    <xf numFmtId="0" fontId="7" fillId="2" borderId="1" xfId="2" applyFont="1" applyFill="1" applyBorder="1" applyAlignment="1" applyProtection="1">
      <alignment horizontal="center" vertical="center" wrapText="1"/>
      <protection hidden="1"/>
    </xf>
    <xf numFmtId="0" fontId="7" fillId="2" borderId="1" xfId="2" applyFont="1" applyFill="1" applyBorder="1" applyAlignment="1" applyProtection="1">
      <alignment horizontal="center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6" fillId="2" borderId="1" xfId="2" applyFont="1" applyFill="1" applyBorder="1" applyAlignment="1" applyProtection="1">
      <alignment horizontal="center" vertical="center" wrapText="1"/>
      <protection hidden="1"/>
    </xf>
    <xf numFmtId="0" fontId="7" fillId="2" borderId="1" xfId="2" applyFont="1" applyFill="1" applyBorder="1" applyAlignment="1" applyProtection="1">
      <alignment horizontal="center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5" borderId="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5" borderId="4" xfId="1" applyFont="1" applyFill="1" applyBorder="1" applyAlignment="1">
      <alignment horizontal="center" vertical="center"/>
    </xf>
    <xf numFmtId="0" fontId="6" fillId="0" borderId="7" xfId="2" applyFont="1" applyFill="1" applyBorder="1" applyAlignment="1" applyProtection="1">
      <alignment horizontal="center" vertical="center" wrapText="1"/>
      <protection hidden="1"/>
    </xf>
    <xf numFmtId="0" fontId="6" fillId="0" borderId="11" xfId="2" applyFont="1" applyFill="1" applyBorder="1" applyAlignment="1" applyProtection="1">
      <alignment horizontal="center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7" fillId="5" borderId="1" xfId="2" applyFont="1" applyFill="1" applyBorder="1" applyAlignment="1" applyProtection="1">
      <alignment horizontal="right" vertical="center" wrapText="1"/>
      <protection hidden="1"/>
    </xf>
    <xf numFmtId="0" fontId="6" fillId="0" borderId="2" xfId="2" applyFont="1" applyFill="1" applyBorder="1" applyAlignment="1" applyProtection="1">
      <alignment horizontal="center" vertical="center" wrapText="1"/>
      <protection hidden="1"/>
    </xf>
    <xf numFmtId="0" fontId="6" fillId="0" borderId="4" xfId="2" applyFont="1" applyFill="1" applyBorder="1" applyAlignment="1" applyProtection="1">
      <alignment horizontal="center" vertical="center" wrapText="1"/>
      <protection hidden="1"/>
    </xf>
    <xf numFmtId="0" fontId="3" fillId="0" borderId="2" xfId="5" applyNumberFormat="1" applyFont="1" applyFill="1" applyBorder="1" applyAlignment="1">
      <alignment horizontal="left" vertical="center"/>
    </xf>
    <xf numFmtId="0" fontId="3" fillId="0" borderId="3" xfId="5" applyNumberFormat="1" applyFont="1" applyFill="1" applyBorder="1" applyAlignment="1">
      <alignment horizontal="left" vertical="center"/>
    </xf>
    <xf numFmtId="0" fontId="3" fillId="0" borderId="4" xfId="5" applyNumberFormat="1" applyFont="1" applyFill="1" applyBorder="1" applyAlignment="1">
      <alignment horizontal="left" vertical="center"/>
    </xf>
    <xf numFmtId="0" fontId="4" fillId="3" borderId="6" xfId="2" applyFont="1" applyFill="1" applyBorder="1" applyAlignment="1" applyProtection="1">
      <alignment horizontal="center" vertical="center" wrapText="1"/>
      <protection hidden="1"/>
    </xf>
    <xf numFmtId="0" fontId="4" fillId="3" borderId="7" xfId="2" applyFont="1" applyFill="1" applyBorder="1" applyAlignment="1" applyProtection="1">
      <alignment horizontal="center" vertical="center" wrapText="1"/>
      <protection hidden="1"/>
    </xf>
    <xf numFmtId="0" fontId="9" fillId="4" borderId="7" xfId="2" applyFont="1" applyFill="1" applyBorder="1" applyAlignment="1" applyProtection="1">
      <alignment horizontal="center" vertical="center" wrapText="1"/>
      <protection hidden="1"/>
    </xf>
    <xf numFmtId="0" fontId="9" fillId="4" borderId="11" xfId="2" applyFont="1" applyFill="1" applyBorder="1" applyAlignment="1" applyProtection="1">
      <alignment horizontal="center" vertical="center" wrapText="1"/>
      <protection hidden="1"/>
    </xf>
    <xf numFmtId="0" fontId="6" fillId="2" borderId="1" xfId="2" applyFont="1" applyFill="1" applyBorder="1" applyAlignment="1" applyProtection="1">
      <alignment horizontal="center" vertical="center" wrapText="1"/>
      <protection hidden="1"/>
    </xf>
    <xf numFmtId="0" fontId="7" fillId="2" borderId="1" xfId="2" applyFont="1" applyFill="1" applyBorder="1" applyAlignment="1" applyProtection="1">
      <alignment horizontal="center" vertical="center" wrapText="1"/>
      <protection hidden="1"/>
    </xf>
    <xf numFmtId="0" fontId="7" fillId="5" borderId="2" xfId="2" applyFont="1" applyFill="1" applyBorder="1" applyAlignment="1" applyProtection="1">
      <alignment horizontal="right" vertical="center" wrapText="1"/>
      <protection hidden="1"/>
    </xf>
    <xf numFmtId="0" fontId="7" fillId="5" borderId="3" xfId="2" applyFont="1" applyFill="1" applyBorder="1" applyAlignment="1" applyProtection="1">
      <alignment horizontal="right" vertical="center" wrapText="1"/>
      <protection hidden="1"/>
    </xf>
    <xf numFmtId="0" fontId="7" fillId="5" borderId="4" xfId="2" applyFont="1" applyFill="1" applyBorder="1" applyAlignment="1" applyProtection="1">
      <alignment horizontal="right" vertical="center" wrapText="1"/>
      <protection hidden="1"/>
    </xf>
    <xf numFmtId="0" fontId="6" fillId="2" borderId="2" xfId="2" applyFont="1" applyFill="1" applyBorder="1" applyAlignment="1" applyProtection="1">
      <alignment horizontal="center" vertical="center" wrapText="1"/>
      <protection hidden="1"/>
    </xf>
    <xf numFmtId="0" fontId="6" fillId="2" borderId="4" xfId="2" applyFont="1" applyFill="1" applyBorder="1" applyAlignment="1" applyProtection="1">
      <alignment horizontal="center" vertical="center" wrapText="1"/>
      <protection hidden="1"/>
    </xf>
    <xf numFmtId="31" fontId="12" fillId="0" borderId="2" xfId="5" applyNumberFormat="1" applyFont="1" applyFill="1" applyBorder="1" applyAlignment="1">
      <alignment horizontal="left" vertical="center"/>
    </xf>
    <xf numFmtId="0" fontId="12" fillId="0" borderId="2" xfId="5" applyNumberFormat="1" applyFont="1" applyFill="1" applyBorder="1" applyAlignment="1">
      <alignment horizontal="left" vertical="center"/>
    </xf>
    <xf numFmtId="0" fontId="9" fillId="4" borderId="10" xfId="2" applyFont="1" applyFill="1" applyBorder="1" applyAlignment="1" applyProtection="1">
      <alignment horizontal="center" vertical="center" wrapText="1"/>
      <protection hidden="1"/>
    </xf>
    <xf numFmtId="0" fontId="9" fillId="4" borderId="9" xfId="2" applyFont="1" applyFill="1" applyBorder="1" applyAlignment="1" applyProtection="1">
      <alignment horizontal="center" vertical="center" wrapText="1"/>
      <protection hidden="1"/>
    </xf>
  </cellXfs>
  <cellStyles count="6">
    <cellStyle name="Normal 3" xfId="2"/>
    <cellStyle name="Normal 5" xfId="3"/>
    <cellStyle name="常规" xfId="0" builtinId="0"/>
    <cellStyle name="常规 2" xfId="4"/>
    <cellStyle name="常规 3" xfId="1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topLeftCell="A7" workbookViewId="0">
      <selection activeCell="D14" sqref="D14"/>
    </sheetView>
  </sheetViews>
  <sheetFormatPr defaultRowHeight="14.25"/>
  <cols>
    <col min="1" max="1" width="21.125" customWidth="1"/>
    <col min="3" max="3" width="13.375" customWidth="1"/>
    <col min="4" max="4" width="18.375" customWidth="1"/>
    <col min="7" max="7" width="11.125" bestFit="1" customWidth="1"/>
    <col min="8" max="8" width="43.25" customWidth="1"/>
  </cols>
  <sheetData>
    <row r="1" spans="1:8" ht="16.5">
      <c r="A1" s="1" t="s">
        <v>0</v>
      </c>
      <c r="B1" s="36"/>
      <c r="C1" s="37"/>
      <c r="D1" s="37"/>
      <c r="E1" s="37"/>
      <c r="F1" s="37"/>
      <c r="G1" s="37"/>
      <c r="H1" s="38"/>
    </row>
    <row r="2" spans="1:8" ht="16.5">
      <c r="A2" s="1" t="s">
        <v>1</v>
      </c>
      <c r="B2" s="50" t="s">
        <v>27</v>
      </c>
      <c r="C2" s="37"/>
      <c r="D2" s="37"/>
      <c r="E2" s="37"/>
      <c r="F2" s="37"/>
      <c r="G2" s="37"/>
      <c r="H2" s="38"/>
    </row>
    <row r="3" spans="1:8" ht="16.5">
      <c r="A3" s="1" t="s">
        <v>2</v>
      </c>
      <c r="B3" s="51" t="s">
        <v>26</v>
      </c>
      <c r="C3" s="37"/>
      <c r="D3" s="37"/>
      <c r="E3" s="37"/>
      <c r="F3" s="37"/>
      <c r="G3" s="37"/>
      <c r="H3" s="38"/>
    </row>
    <row r="4" spans="1:8" ht="16.5">
      <c r="A4" s="1" t="s">
        <v>3</v>
      </c>
      <c r="B4" s="51" t="s">
        <v>25</v>
      </c>
      <c r="C4" s="37"/>
      <c r="D4" s="37"/>
      <c r="E4" s="37"/>
      <c r="F4" s="37"/>
      <c r="G4" s="37"/>
      <c r="H4" s="38"/>
    </row>
    <row r="5" spans="1:8" ht="16.5">
      <c r="A5" s="1" t="s">
        <v>4</v>
      </c>
      <c r="B5" s="36"/>
      <c r="C5" s="37"/>
      <c r="D5" s="37"/>
      <c r="E5" s="37"/>
      <c r="F5" s="37"/>
      <c r="G5" s="37"/>
      <c r="H5" s="38"/>
    </row>
    <row r="6" spans="1:8" ht="16.5">
      <c r="A6" s="1" t="s">
        <v>5</v>
      </c>
      <c r="B6" s="36"/>
      <c r="C6" s="37"/>
      <c r="D6" s="37"/>
      <c r="E6" s="37"/>
      <c r="F6" s="37"/>
      <c r="G6" s="37"/>
      <c r="H6" s="38"/>
    </row>
    <row r="7" spans="1:8" ht="15.75">
      <c r="A7" s="2" t="s">
        <v>6</v>
      </c>
      <c r="B7" s="39" t="s">
        <v>7</v>
      </c>
      <c r="C7" s="40"/>
      <c r="D7" s="3" t="s">
        <v>8</v>
      </c>
      <c r="E7" s="2" t="s">
        <v>9</v>
      </c>
      <c r="F7" s="2" t="s">
        <v>10</v>
      </c>
      <c r="G7" s="4" t="s">
        <v>11</v>
      </c>
      <c r="H7" s="2" t="s">
        <v>12</v>
      </c>
    </row>
    <row r="8" spans="1:8" ht="15.75">
      <c r="A8" s="41" t="s">
        <v>23</v>
      </c>
      <c r="B8" s="43" t="s">
        <v>31</v>
      </c>
      <c r="C8" s="44"/>
      <c r="D8" s="5">
        <v>100</v>
      </c>
      <c r="E8" s="12">
        <v>30</v>
      </c>
      <c r="F8" s="20" t="s">
        <v>22</v>
      </c>
      <c r="G8" s="5">
        <f>D8*E8</f>
        <v>3000</v>
      </c>
      <c r="H8" s="6"/>
    </row>
    <row r="9" spans="1:8" ht="15.75">
      <c r="A9" s="41"/>
      <c r="B9" s="43" t="s">
        <v>32</v>
      </c>
      <c r="C9" s="44"/>
      <c r="D9" s="5">
        <v>50</v>
      </c>
      <c r="E9" s="18">
        <v>30</v>
      </c>
      <c r="F9" s="20" t="s">
        <v>22</v>
      </c>
      <c r="G9" s="5">
        <f>D9*E9</f>
        <v>1500</v>
      </c>
      <c r="H9" s="6"/>
    </row>
    <row r="10" spans="1:8" ht="15.75">
      <c r="A10" s="41"/>
      <c r="B10" s="43" t="s">
        <v>33</v>
      </c>
      <c r="C10" s="44"/>
      <c r="D10" s="5">
        <v>50</v>
      </c>
      <c r="E10" s="18">
        <v>30</v>
      </c>
      <c r="F10" s="20" t="s">
        <v>22</v>
      </c>
      <c r="G10" s="5">
        <f t="shared" ref="G10:G11" si="0">D10*E10</f>
        <v>1500</v>
      </c>
      <c r="H10" s="6"/>
    </row>
    <row r="11" spans="1:8" ht="15.75">
      <c r="A11" s="41"/>
      <c r="B11" s="48" t="s">
        <v>36</v>
      </c>
      <c r="C11" s="49"/>
      <c r="D11" s="5">
        <v>4074</v>
      </c>
      <c r="E11" s="21">
        <v>1</v>
      </c>
      <c r="F11" s="20" t="s">
        <v>37</v>
      </c>
      <c r="G11" s="5">
        <f t="shared" si="0"/>
        <v>4074</v>
      </c>
      <c r="H11" s="6" t="s">
        <v>38</v>
      </c>
    </row>
    <row r="12" spans="1:8" ht="15.75">
      <c r="A12" s="42"/>
      <c r="B12" s="45" t="s">
        <v>13</v>
      </c>
      <c r="C12" s="46"/>
      <c r="D12" s="46"/>
      <c r="E12" s="47"/>
      <c r="F12" s="13"/>
      <c r="G12" s="7">
        <f>SUM(G8:G11)</f>
        <v>10074</v>
      </c>
      <c r="H12" s="8"/>
    </row>
    <row r="13" spans="1:8" ht="15.75">
      <c r="A13" s="52" t="s">
        <v>19</v>
      </c>
      <c r="B13" s="43" t="s">
        <v>14</v>
      </c>
      <c r="C13" s="44"/>
      <c r="D13" s="5">
        <v>6000</v>
      </c>
      <c r="E13" s="12">
        <v>2</v>
      </c>
      <c r="F13" s="11" t="s">
        <v>20</v>
      </c>
      <c r="G13" s="5">
        <f>D13*E13</f>
        <v>12000</v>
      </c>
      <c r="H13" s="6" t="s">
        <v>28</v>
      </c>
    </row>
    <row r="14" spans="1:8" ht="15.75">
      <c r="A14" s="52"/>
      <c r="B14" s="43" t="s">
        <v>42</v>
      </c>
      <c r="C14" s="44"/>
      <c r="D14" s="5">
        <v>12500</v>
      </c>
      <c r="E14" s="12">
        <v>1</v>
      </c>
      <c r="F14" s="11" t="s">
        <v>15</v>
      </c>
      <c r="G14" s="5">
        <f>D14*E14</f>
        <v>12500</v>
      </c>
      <c r="H14" s="6"/>
    </row>
    <row r="15" spans="1:8" ht="15.75">
      <c r="A15" s="52"/>
      <c r="B15" s="43"/>
      <c r="C15" s="44"/>
      <c r="D15" s="5"/>
      <c r="E15" s="17">
        <v>1</v>
      </c>
      <c r="F15" s="16" t="s">
        <v>15</v>
      </c>
      <c r="G15" s="5">
        <f>D15*E15</f>
        <v>0</v>
      </c>
      <c r="H15" s="6"/>
    </row>
    <row r="16" spans="1:8" ht="15.75">
      <c r="A16" s="53"/>
      <c r="B16" s="33" t="s">
        <v>21</v>
      </c>
      <c r="C16" s="33"/>
      <c r="D16" s="33"/>
      <c r="E16" s="33"/>
      <c r="F16" s="13"/>
      <c r="G16" s="7">
        <f>SUM(G13:G15)</f>
        <v>24500</v>
      </c>
      <c r="H16" s="8"/>
    </row>
    <row r="17" spans="1:8" ht="15.75">
      <c r="A17" s="29" t="s">
        <v>24</v>
      </c>
      <c r="B17" s="31" t="s">
        <v>29</v>
      </c>
      <c r="C17" s="32"/>
      <c r="D17" s="5">
        <v>500</v>
      </c>
      <c r="E17" s="14">
        <v>2</v>
      </c>
      <c r="F17" s="22" t="s">
        <v>39</v>
      </c>
      <c r="G17" s="5">
        <f t="shared" ref="G17:G19" si="1">D17*E17</f>
        <v>1000</v>
      </c>
      <c r="H17" s="9" t="s">
        <v>30</v>
      </c>
    </row>
    <row r="18" spans="1:8" ht="15.75">
      <c r="A18" s="29"/>
      <c r="B18" s="31" t="s">
        <v>34</v>
      </c>
      <c r="C18" s="32"/>
      <c r="D18" s="5">
        <v>5</v>
      </c>
      <c r="E18" s="14">
        <v>25</v>
      </c>
      <c r="F18" s="19" t="s">
        <v>35</v>
      </c>
      <c r="G18" s="5">
        <f t="shared" si="1"/>
        <v>125</v>
      </c>
      <c r="H18" s="9"/>
    </row>
    <row r="19" spans="1:8" ht="15.75">
      <c r="A19" s="29"/>
      <c r="B19" s="34" t="s">
        <v>40</v>
      </c>
      <c r="C19" s="35"/>
      <c r="D19" s="5">
        <v>2168</v>
      </c>
      <c r="E19" s="15">
        <v>1</v>
      </c>
      <c r="F19" s="22" t="s">
        <v>37</v>
      </c>
      <c r="G19" s="5">
        <f t="shared" si="1"/>
        <v>2168</v>
      </c>
      <c r="H19" s="9" t="s">
        <v>41</v>
      </c>
    </row>
    <row r="20" spans="1:8" ht="15.75">
      <c r="A20" s="30"/>
      <c r="B20" s="33" t="s">
        <v>13</v>
      </c>
      <c r="C20" s="33"/>
      <c r="D20" s="33"/>
      <c r="E20" s="33"/>
      <c r="F20" s="13"/>
      <c r="G20" s="7">
        <f>SUM(G17:G19)</f>
        <v>3293</v>
      </c>
      <c r="H20" s="8"/>
    </row>
    <row r="21" spans="1:8" ht="15.75">
      <c r="A21" s="23" t="s">
        <v>16</v>
      </c>
      <c r="B21" s="24"/>
      <c r="C21" s="24"/>
      <c r="D21" s="24"/>
      <c r="E21" s="24"/>
      <c r="F21" s="25"/>
      <c r="G21" s="5">
        <f>SUM(G20,G16,G12)</f>
        <v>37867</v>
      </c>
      <c r="H21" s="10"/>
    </row>
    <row r="22" spans="1:8" ht="15.75">
      <c r="A22" s="23" t="s">
        <v>17</v>
      </c>
      <c r="B22" s="24"/>
      <c r="C22" s="24"/>
      <c r="D22" s="24"/>
      <c r="E22" s="24"/>
      <c r="F22" s="25"/>
      <c r="G22" s="5">
        <f>G21*0.1</f>
        <v>3786.7000000000003</v>
      </c>
      <c r="H22" s="10"/>
    </row>
    <row r="23" spans="1:8" ht="15.75">
      <c r="A23" s="26" t="s">
        <v>18</v>
      </c>
      <c r="B23" s="27"/>
      <c r="C23" s="27"/>
      <c r="D23" s="27"/>
      <c r="E23" s="27"/>
      <c r="F23" s="28"/>
      <c r="G23" s="7">
        <f>SUM(G21:G22)</f>
        <v>41653.699999999997</v>
      </c>
      <c r="H23" s="10"/>
    </row>
  </sheetData>
  <mergeCells count="26">
    <mergeCell ref="A13:A16"/>
    <mergeCell ref="B13:C13"/>
    <mergeCell ref="B14:C14"/>
    <mergeCell ref="B16:E16"/>
    <mergeCell ref="B15:C15"/>
    <mergeCell ref="B1:H1"/>
    <mergeCell ref="B2:H2"/>
    <mergeCell ref="B3:H3"/>
    <mergeCell ref="B4:H4"/>
    <mergeCell ref="B5:H5"/>
    <mergeCell ref="B6:H6"/>
    <mergeCell ref="B7:C7"/>
    <mergeCell ref="A8:A12"/>
    <mergeCell ref="B8:C8"/>
    <mergeCell ref="B12:E12"/>
    <mergeCell ref="B9:C9"/>
    <mergeCell ref="B11:C11"/>
    <mergeCell ref="B10:C10"/>
    <mergeCell ref="A22:F22"/>
    <mergeCell ref="A23:F23"/>
    <mergeCell ref="A17:A20"/>
    <mergeCell ref="B17:C17"/>
    <mergeCell ref="B18:C18"/>
    <mergeCell ref="B20:E20"/>
    <mergeCell ref="A21:F21"/>
    <mergeCell ref="B19:C19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上海虹桥诺富特酒店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2008-09-11T17:22:52Z</dcterms:created>
  <dcterms:modified xsi:type="dcterms:W3CDTF">2018-12-19T03:40:27Z</dcterms:modified>
</cp:coreProperties>
</file>