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E1EA7C43-EE0D-5A45-AD5B-EFE92E80E59A}" xr6:coauthVersionLast="47" xr6:coauthVersionMax="47" xr10:uidLastSave="{00000000-0000-0000-0000-000000000000}"/>
  <bookViews>
    <workbookView xWindow="31480" yWindow="920" windowWidth="30520" windowHeight="1848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D35" i="3"/>
  <c r="C35" i="3"/>
  <c r="E33" i="3"/>
  <c r="E35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2" i="3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5" i="3" l="1"/>
  <c r="F36" i="3" s="1"/>
  <c r="E41" i="3" s="1"/>
  <c r="H32" i="3"/>
  <c r="H17" i="3"/>
  <c r="H10" i="3"/>
  <c r="C36" i="3"/>
  <c r="H30" i="3"/>
  <c r="D36" i="3"/>
  <c r="H27" i="3"/>
  <c r="E36" i="3"/>
  <c r="A41" i="3" s="1"/>
  <c r="H13" i="3"/>
  <c r="H35" i="3" l="1"/>
  <c r="H36" i="3" s="1"/>
  <c r="C41" i="3" s="1"/>
  <c r="I41" i="3" s="1"/>
  <c r="G35" i="3"/>
  <c r="G36" i="3" s="1"/>
  <c r="G4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<sst xmlns="http://schemas.openxmlformats.org/spreadsheetml/2006/main" count="54" uniqueCount="54">
  <si>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</si>
  <si>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</si>
  <si>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</si>
  <si>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</si>
  <si>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</si>
  <si>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</si>
  <si>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</si>
  <si>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</si>
  <si>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</si>
  <si>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</si>
  <si>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</si>
  <si>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</si>
  <si>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</si>
  <si>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</si>
  <si>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</si>
  <si>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</si>
  <si>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</si>
  <si>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</si>
  <si>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</si>
  <si>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</si>
  <si>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</si>
  <si>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</si>
  <si>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</si>
  <si>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</si>
  <si>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</si>
  <si>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</si>
  <si>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</si>
  <si>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</si>
  <si>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</si>
  <si>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</si>
  <si>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</si>
  <si>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</si>
  <si>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</si>
  <si>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</si>
  <si>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</si>
  <si>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</si>
  <si>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</si>
  <si>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</si>
  <si>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</si>
  <si>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</si>
  <si>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</si>
  <si>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</si>
  <si>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</si>
  <si>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</si>
  <si>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</si>
  <si>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</si>
  <si>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</si>
  <si>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</si>
  <si>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</si>
  <si>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</si>
  <si>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</si>
  <si>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境外餐费</t>
    <phoneticPr fontId="9" type="noConversion"/>
  </si>
  <si>
    <t>团号：HHMZA-230716-ZJT810</t>
    <phoneticPr fontId="9" type="noConversion"/>
  </si>
  <si>
    <t>会议日期：2023年7月16日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</si>
</sst>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3"/>
  <sheetViews>
    <sheetView tabSelected="1" topLeftCell="A10" zoomScale="118" zoomScaleNormal="70" workbookViewId="0">
      <selection activeCell="J38" sqref="J3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20"/>
      <c r="J2" s="20"/>
      <c r="K2" s="20"/>
      <c r="L2" s="20"/>
    </row>
    <row r="4" spans="1:12" ht="21" customHeight="1">
      <c r="H4" s="30" t="s">
        <v>52</v>
      </c>
      <c r="I4" s="30"/>
      <c r="J4" s="30" t="s">
        <v>53</v>
      </c>
    </row>
    <row r="5" spans="1:12" ht="21" customHeight="1">
      <c r="H5" s="31"/>
      <c r="I5" s="31"/>
      <c r="J5" s="31"/>
    </row>
    <row r="6" spans="1:12" ht="21" customHeight="1">
      <c r="A6" s="50" t="s">
        <v>1</v>
      </c>
      <c r="B6" s="32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32" t="s">
        <v>5</v>
      </c>
    </row>
    <row r="7" spans="1:12" ht="21" customHeight="1">
      <c r="A7" s="50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51">
        <v>1</v>
      </c>
      <c r="B8" s="52" t="s">
        <v>13</v>
      </c>
      <c r="C8" s="42">
        <v>0</v>
      </c>
      <c r="D8" s="44"/>
      <c r="E8" s="42">
        <f>C8*D8</f>
        <v>0</v>
      </c>
      <c r="F8" s="10">
        <v>0</v>
      </c>
      <c r="G8" s="10">
        <v>0</v>
      </c>
      <c r="H8" s="10">
        <f>F8+G8</f>
        <v>0</v>
      </c>
      <c r="I8" s="21"/>
      <c r="J8" s="33" t="s">
        <v>14</v>
      </c>
    </row>
    <row r="9" spans="1:12" ht="21" customHeight="1">
      <c r="A9" s="51"/>
      <c r="B9" s="52"/>
      <c r="C9" s="42"/>
      <c r="D9" s="44"/>
      <c r="E9" s="42"/>
      <c r="F9" s="10">
        <v>0</v>
      </c>
      <c r="G9" s="10">
        <v>0</v>
      </c>
      <c r="H9" s="10">
        <f>F9+G9</f>
        <v>0</v>
      </c>
      <c r="I9" s="21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5"/>
    </row>
    <row r="11" spans="1:12" ht="21" customHeight="1">
      <c r="A11" s="45">
        <v>2</v>
      </c>
      <c r="B11" s="53" t="s">
        <v>16</v>
      </c>
      <c r="C11" s="28">
        <v>0</v>
      </c>
      <c r="D11" s="45"/>
      <c r="E11" s="2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3" t="s">
        <v>17</v>
      </c>
    </row>
    <row r="12" spans="1:12" ht="21" customHeight="1">
      <c r="A12" s="46"/>
      <c r="B12" s="54"/>
      <c r="C12" s="43"/>
      <c r="D12" s="46"/>
      <c r="E12" s="43"/>
      <c r="F12" s="10">
        <v>0</v>
      </c>
      <c r="G12" s="10">
        <v>0</v>
      </c>
      <c r="H12" s="10">
        <f t="shared" ref="H12" si="0">F12+G12</f>
        <v>0</v>
      </c>
      <c r="I12" s="21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5"/>
    </row>
    <row r="14" spans="1:12" ht="21" customHeight="1">
      <c r="A14" s="51">
        <v>3</v>
      </c>
      <c r="B14" s="52" t="s">
        <v>19</v>
      </c>
      <c r="C14" s="42">
        <v>0</v>
      </c>
      <c r="D14" s="44"/>
      <c r="E14" s="42">
        <f>C14*D14</f>
        <v>0</v>
      </c>
      <c r="F14" s="10">
        <v>0</v>
      </c>
      <c r="G14" s="10">
        <v>0</v>
      </c>
      <c r="H14" s="10">
        <f>F14+G14</f>
        <v>0</v>
      </c>
      <c r="I14" s="26"/>
      <c r="J14" s="36" t="s">
        <v>20</v>
      </c>
    </row>
    <row r="15" spans="1:12" ht="21" customHeight="1">
      <c r="A15" s="51"/>
      <c r="B15" s="52"/>
      <c r="C15" s="42"/>
      <c r="D15" s="44"/>
      <c r="E15" s="42"/>
      <c r="F15" s="10">
        <v>0</v>
      </c>
      <c r="G15" s="10">
        <v>0</v>
      </c>
      <c r="H15" s="10">
        <f>F15+G15</f>
        <v>0</v>
      </c>
      <c r="I15" s="26"/>
      <c r="J15" s="37"/>
    </row>
    <row r="16" spans="1:12" ht="21" customHeight="1">
      <c r="A16" s="51"/>
      <c r="B16" s="52"/>
      <c r="C16" s="42"/>
      <c r="D16" s="44"/>
      <c r="E16" s="42"/>
      <c r="F16" s="10">
        <v>0</v>
      </c>
      <c r="G16" s="10">
        <v>0</v>
      </c>
      <c r="H16" s="10">
        <f>F16+G16</f>
        <v>0</v>
      </c>
      <c r="I16" s="21"/>
      <c r="J16" s="37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38"/>
    </row>
    <row r="18" spans="1:10" ht="21" customHeight="1">
      <c r="A18" s="51">
        <v>4</v>
      </c>
      <c r="B18" s="52" t="s">
        <v>22</v>
      </c>
      <c r="C18" s="42">
        <v>0</v>
      </c>
      <c r="D18" s="44"/>
      <c r="E18" s="42">
        <f>C18*D18</f>
        <v>0</v>
      </c>
      <c r="F18" s="10"/>
      <c r="G18" s="10">
        <v>0</v>
      </c>
      <c r="H18" s="10">
        <f>F18+G18</f>
        <v>0</v>
      </c>
      <c r="I18" s="21"/>
      <c r="J18" s="36" t="s">
        <v>23</v>
      </c>
    </row>
    <row r="19" spans="1:10" ht="21" customHeight="1">
      <c r="A19" s="51"/>
      <c r="B19" s="52"/>
      <c r="C19" s="42"/>
      <c r="D19" s="44"/>
      <c r="E19" s="42"/>
      <c r="F19" s="10"/>
      <c r="G19" s="10"/>
      <c r="H19" s="10"/>
      <c r="I19" s="21"/>
      <c r="J19" s="37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38"/>
    </row>
    <row r="21" spans="1:10" ht="21" customHeight="1">
      <c r="A21" s="15">
        <v>5</v>
      </c>
      <c r="B21" s="16" t="s">
        <v>25</v>
      </c>
      <c r="C21" s="17"/>
      <c r="D21" s="15"/>
      <c r="E21" s="17"/>
      <c r="F21" s="10"/>
      <c r="G21" s="10"/>
      <c r="H21" s="10"/>
      <c r="I21" s="21"/>
      <c r="J21" s="33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5"/>
    </row>
    <row r="23" spans="1:10" ht="16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3" t="s">
        <v>29</v>
      </c>
    </row>
    <row r="24" spans="1:10" s="1" customFormat="1" ht="16">
      <c r="A24" s="12"/>
      <c r="B24" s="13" t="s">
        <v>30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38"/>
    </row>
    <row r="25" spans="1:10" ht="21" customHeight="1">
      <c r="A25" s="51">
        <v>7</v>
      </c>
      <c r="B25" s="52" t="s">
        <v>31</v>
      </c>
      <c r="C25" s="42">
        <v>0</v>
      </c>
      <c r="D25" s="44"/>
      <c r="E25" s="42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9"/>
    </row>
    <row r="26" spans="1:10" ht="21" customHeight="1">
      <c r="A26" s="51"/>
      <c r="B26" s="52"/>
      <c r="C26" s="42"/>
      <c r="D26" s="44"/>
      <c r="E26" s="42"/>
      <c r="F26" s="10">
        <v>0</v>
      </c>
      <c r="G26" s="10">
        <v>0</v>
      </c>
      <c r="H26" s="10">
        <f>F26+G26</f>
        <v>0</v>
      </c>
      <c r="I26" s="21"/>
      <c r="J26" s="40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41"/>
    </row>
    <row r="28" spans="1:10" ht="21" customHeight="1">
      <c r="A28" s="51">
        <v>8</v>
      </c>
      <c r="B28" s="52" t="s">
        <v>33</v>
      </c>
      <c r="C28" s="42">
        <v>0</v>
      </c>
      <c r="D28" s="44"/>
      <c r="E28" s="42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36" t="s">
        <v>34</v>
      </c>
    </row>
    <row r="29" spans="1:10" ht="21" customHeight="1">
      <c r="A29" s="51"/>
      <c r="B29" s="52"/>
      <c r="C29" s="42"/>
      <c r="D29" s="44"/>
      <c r="E29" s="42"/>
      <c r="F29" s="10">
        <v>0</v>
      </c>
      <c r="G29" s="10">
        <v>0</v>
      </c>
      <c r="H29" s="10">
        <f>F29+G29</f>
        <v>0</v>
      </c>
      <c r="I29" s="21"/>
      <c r="J29" s="37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38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3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35"/>
    </row>
    <row r="33" spans="1:10" ht="21" customHeight="1">
      <c r="A33" s="45">
        <v>10</v>
      </c>
      <c r="B33" s="53" t="s">
        <v>39</v>
      </c>
      <c r="C33" s="28">
        <v>0</v>
      </c>
      <c r="D33" s="45"/>
      <c r="E33" s="28">
        <f>C33*D33</f>
        <v>0</v>
      </c>
      <c r="F33" s="27">
        <v>24813.82</v>
      </c>
      <c r="G33" s="27">
        <v>0</v>
      </c>
      <c r="H33" s="10">
        <f>F33+G33</f>
        <v>24813.82</v>
      </c>
      <c r="I33" s="26" t="s">
        <v>51</v>
      </c>
      <c r="J33" s="39"/>
    </row>
    <row r="34" spans="1:10" ht="21" customHeight="1">
      <c r="A34" s="47"/>
      <c r="B34" s="61"/>
      <c r="C34" s="29"/>
      <c r="D34" s="47"/>
      <c r="E34" s="29"/>
      <c r="F34" s="27"/>
      <c r="G34" s="27"/>
      <c r="H34" s="10"/>
      <c r="I34" s="26"/>
      <c r="J34" s="40"/>
    </row>
    <row r="35" spans="1:10" s="1" customFormat="1" ht="21" customHeight="1">
      <c r="A35" s="12"/>
      <c r="B35" s="13" t="s">
        <v>40</v>
      </c>
      <c r="C35" s="14">
        <f>SUM(C33)</f>
        <v>0</v>
      </c>
      <c r="D35" s="14">
        <f>SUM(D33)</f>
        <v>0</v>
      </c>
      <c r="E35" s="14">
        <f>SUM(E33)</f>
        <v>0</v>
      </c>
      <c r="F35" s="14">
        <f>SUM(F33:F34)</f>
        <v>24813.82</v>
      </c>
      <c r="G35" s="14">
        <f>SUM(G33:G34)</f>
        <v>0</v>
      </c>
      <c r="H35" s="14">
        <f>SUM(H33:H34)</f>
        <v>24813.82</v>
      </c>
      <c r="I35" s="22"/>
      <c r="J35" s="41"/>
    </row>
    <row r="36" spans="1:10" ht="21" customHeight="1">
      <c r="A36" s="12"/>
      <c r="B36" s="13" t="s">
        <v>41</v>
      </c>
      <c r="C36" s="14">
        <f>SUM(C35,C32,C30,C27,C24,C22,C20,C17,C13,C10)</f>
        <v>0</v>
      </c>
      <c r="D36" s="14">
        <f>SUM(D35,D32,D30,D27,D24,D22,D20,D17,D13,D10)</f>
        <v>0</v>
      </c>
      <c r="E36" s="14">
        <f>SUM(E35,E32,E30,E27,E24,E22,E20,E17,E13,E10)</f>
        <v>0</v>
      </c>
      <c r="F36" s="14">
        <f>SUM(F35,F32,F30,F27,F24,F22,F20,F17,F13,F10)</f>
        <v>24813.82</v>
      </c>
      <c r="G36" s="14">
        <f>SUM(G35,G32,G30,G27,G24,G22,G20,G17,G13,G10)</f>
        <v>0</v>
      </c>
      <c r="H36" s="14">
        <f>SUM(H35,H32,H30,H27,H24,H22,H20,H17,H13,H10)</f>
        <v>24813.82</v>
      </c>
      <c r="I36" s="22"/>
      <c r="J36" s="23"/>
    </row>
    <row r="40" spans="1:10" ht="21" customHeight="1">
      <c r="A40" s="58" t="s">
        <v>42</v>
      </c>
      <c r="B40" s="59"/>
      <c r="C40" s="60" t="s">
        <v>43</v>
      </c>
      <c r="D40" s="60"/>
      <c r="E40" s="60" t="s">
        <v>44</v>
      </c>
      <c r="F40" s="60"/>
      <c r="G40" s="60" t="s">
        <v>45</v>
      </c>
      <c r="H40" s="60"/>
      <c r="I40" s="24" t="s">
        <v>46</v>
      </c>
    </row>
    <row r="41" spans="1:10" ht="21" customHeight="1">
      <c r="A41" s="48">
        <f>E36</f>
        <v>0</v>
      </c>
      <c r="B41" s="49"/>
      <c r="C41" s="49">
        <f>H36</f>
        <v>24813.82</v>
      </c>
      <c r="D41" s="49"/>
      <c r="E41" s="49">
        <f>F36</f>
        <v>24813.82</v>
      </c>
      <c r="F41" s="49"/>
      <c r="G41" s="49">
        <f>G36</f>
        <v>0</v>
      </c>
      <c r="H41" s="49"/>
      <c r="I41" s="25">
        <f>A41-C41</f>
        <v>-24813.82</v>
      </c>
    </row>
    <row r="43" spans="1:10" ht="21" customHeight="1">
      <c r="A43" s="18" t="s">
        <v>47</v>
      </c>
      <c r="B43" s="1"/>
      <c r="C43" s="19" t="s">
        <v>48</v>
      </c>
      <c r="D43" s="18"/>
      <c r="E43" s="18" t="s">
        <v>49</v>
      </c>
      <c r="F43" s="18"/>
      <c r="G43" s="18" t="s">
        <v>50</v>
      </c>
      <c r="H43" s="18"/>
      <c r="I43" s="1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8:B19"/>
    <mergeCell ref="B25:B26"/>
    <mergeCell ref="B28:B29"/>
    <mergeCell ref="B33:B34"/>
    <mergeCell ref="C8:C9"/>
    <mergeCell ref="C11:C12"/>
    <mergeCell ref="C14:C16"/>
    <mergeCell ref="C18:C19"/>
    <mergeCell ref="C25:C26"/>
    <mergeCell ref="A41:B41"/>
    <mergeCell ref="C41:D41"/>
    <mergeCell ref="E41:F41"/>
    <mergeCell ref="G41:H41"/>
    <mergeCell ref="A6:A7"/>
    <mergeCell ref="A8:A9"/>
    <mergeCell ref="A11:A12"/>
    <mergeCell ref="A14:A16"/>
    <mergeCell ref="A18:A19"/>
    <mergeCell ref="A25:A26"/>
    <mergeCell ref="A28:A29"/>
    <mergeCell ref="A33:A34"/>
    <mergeCell ref="B6:B7"/>
    <mergeCell ref="B8:B9"/>
    <mergeCell ref="B11:B12"/>
    <mergeCell ref="B14:B16"/>
    <mergeCell ref="C33:C34"/>
    <mergeCell ref="D8:D9"/>
    <mergeCell ref="D11:D12"/>
    <mergeCell ref="D14:D16"/>
    <mergeCell ref="D18:D19"/>
    <mergeCell ref="D25:D26"/>
    <mergeCell ref="D28:D29"/>
    <mergeCell ref="D33:D34"/>
    <mergeCell ref="E14:E16"/>
    <mergeCell ref="E18:E19"/>
    <mergeCell ref="E25:E26"/>
    <mergeCell ref="C28:C29"/>
    <mergeCell ref="E28:E29"/>
    <mergeCell ref="E33:E34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5"/>
    <mergeCell ref="H4:I5"/>
    <mergeCell ref="E8:E9"/>
    <mergeCell ref="E11:E12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2023-09-18T13:27:39Z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