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60" windowHeight="117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<sst xmlns="http://schemas.openxmlformats.org/spreadsheetml/2006/main" count="126">
  <si>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</si>
  <si>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</si>
  <si>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</si>
  <si>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</si>
  <si>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</si>
  <si>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</si>
  <si>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</si>
  <si>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</si>
  <si>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</si>
  <si>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</si>
  <si>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</si>
  <si>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</si>
  <si>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</si>
  <si>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</si>
  <si>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</si>
  <si>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</si>
  <si>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</si>
  <si>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</si>
  <si>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</si>
  <si>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</si>
  <si>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</si>
  <si>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</si>
  <si>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</si>
  <si>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</si>
  <si>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</si>
  <si>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</si>
  <si>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</si>
  <si>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</si>
  <si>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</si>
  <si>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</si>
  <si>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</si>
  <si>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</si>
  <si>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</si>
  <si>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</si>
  <si>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</si>
  <si>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</si>
  <si>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</si>
  <si>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</si>
  <si>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</si>
  <si>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</si>
  <si>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</si>
  <si>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</si>
  <si>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</si>
  <si>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</si>
  <si>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</si>
  <si>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</si>
  <si>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</si>
  <si>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</si>
  <si>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</si>
  <si>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</si>
  <si>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</si>
  <si>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</si>
  <si>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</si>
  <si>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</si>
  <si>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</si>
  <si>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</si>
  <si>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</si>
  <si>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</si>
  <si>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</si>
  <si>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</si>
  <si>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</si>
  <si>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</si>
  <si>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</si>
  <si>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</si>
  <si>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</si>
  <si>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</si>
  <si>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</si>
  <si>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</si>
  <si>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</si>
  <si>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</si>
  <si>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</si>
  <si>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</si>
  <si>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</si>
  <si>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滴滴</t>
  </si>
  <si>
    <t>高速费</t>
  </si>
  <si>
    <t>打车费</t>
  </si>
  <si>
    <t>便利店</t>
  </si>
  <si>
    <t>客户午餐（34.2+32）</t>
  </si>
  <si>
    <t>餐费</t>
  </si>
  <si>
    <t>12月5日餐费</t>
  </si>
  <si>
    <t>核酸</t>
  </si>
  <si>
    <t>个人核酸</t>
  </si>
  <si>
    <t>机票</t>
  </si>
  <si>
    <t>返程机票+运费</t>
  </si>
  <si>
    <t>客户核酸</t>
  </si>
  <si>
    <t>酒店</t>
  </si>
  <si>
    <t>希尔顿酒店费用</t>
  </si>
  <si>
    <t>好利来餐费</t>
  </si>
  <si>
    <t>餐费星巴克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</si>
  <si>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</si>
  <si>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</si>
  <si>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</si>
  <si>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</si>
  <si>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</si>
  <si>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</si>
  <si>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</si>
  <si>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</si>
  <si>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</si>
  <si>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海口</t>
  </si>
  <si>
    <t>12月6-8日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</si>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</sst>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#,##0.00_ "/>
    <numFmt numFmtId="177" formatCode="0.00_ "/>
    <numFmt numFmtId="178" formatCode="#,##0.00;[Red]#,##0.00"/>
    <numFmt numFmtId="179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20" borderId="2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22" fillId="20" borderId="19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16" applyNumberFormat="0" applyFill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6" fillId="2" borderId="15" xfId="50" applyNumberFormat="1" applyFont="1" applyFill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8" fontId="6" fillId="0" borderId="15" xfId="50" applyNumberFormat="1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7" fontId="8" fillId="6" borderId="15" xfId="0" applyNumberFormat="1" applyFont="1" applyFill="1" applyBorder="1" applyAlignment="1">
      <alignment horizontal="center" vertical="center"/>
    </xf>
    <xf numFmtId="18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80" fontId="7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7" fontId="8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7" fontId="8" fillId="8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7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5" customWidth="1"/>
    <col min="2" max="2" width="20.9807692307692" customWidth="1"/>
    <col min="3" max="3" width="11.0192307692308" style="96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7" customWidth="1"/>
    <col min="10" max="10" width="39.5" style="98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1"/>
      <c r="J2" s="132"/>
      <c r="K2" s="133"/>
      <c r="L2" s="133"/>
    </row>
    <row r="4" customHeight="1" spans="8:10">
      <c r="H4" s="128" t="s">
        <v>1</v>
      </c>
      <c r="I4" s="134"/>
      <c r="J4" s="128" t="s">
        <v>2</v>
      </c>
    </row>
    <row r="5" customHeight="1" spans="8:10">
      <c r="H5" s="129"/>
      <c r="I5" s="135"/>
      <c r="J5" s="129"/>
    </row>
    <row r="6" customHeight="1" spans="1:10">
      <c r="A6" s="99" t="s">
        <v>3</v>
      </c>
      <c r="B6" s="100" t="s">
        <v>4</v>
      </c>
      <c r="C6" s="101" t="s">
        <v>5</v>
      </c>
      <c r="D6" s="101"/>
      <c r="E6" s="101"/>
      <c r="F6" s="130" t="s">
        <v>6</v>
      </c>
      <c r="G6" s="130"/>
      <c r="H6" s="130"/>
      <c r="I6" s="136"/>
      <c r="J6" s="137" t="s">
        <v>7</v>
      </c>
    </row>
    <row r="7" customHeight="1" spans="1:10">
      <c r="A7" s="99"/>
      <c r="B7" s="100"/>
      <c r="C7" s="102" t="s">
        <v>8</v>
      </c>
      <c r="D7" s="103" t="s">
        <v>9</v>
      </c>
      <c r="E7" s="101" t="s">
        <v>10</v>
      </c>
      <c r="F7" s="130" t="s">
        <v>11</v>
      </c>
      <c r="G7" s="130" t="s">
        <v>12</v>
      </c>
      <c r="H7" s="130" t="s">
        <v>13</v>
      </c>
      <c r="I7" s="136" t="s">
        <v>14</v>
      </c>
      <c r="J7" s="137"/>
    </row>
    <row r="8" ht="16.8" spans="1:10">
      <c r="A8" s="104">
        <v>1</v>
      </c>
      <c r="B8" s="105" t="s">
        <v>15</v>
      </c>
      <c r="C8" s="106"/>
      <c r="D8" s="107"/>
      <c r="E8" s="106"/>
      <c r="F8" s="106"/>
      <c r="G8" s="106"/>
      <c r="H8" s="106"/>
      <c r="I8" s="138"/>
      <c r="J8" s="139" t="s">
        <v>16</v>
      </c>
    </row>
    <row r="9" customHeight="1" spans="1:10">
      <c r="A9" s="104"/>
      <c r="B9" s="105"/>
      <c r="C9" s="106"/>
      <c r="D9" s="107"/>
      <c r="E9" s="106"/>
      <c r="F9" s="106"/>
      <c r="G9" s="106"/>
      <c r="H9" s="106"/>
      <c r="I9" s="138"/>
      <c r="J9" s="140"/>
    </row>
    <row r="10" customHeight="1" spans="1:10">
      <c r="A10" s="104"/>
      <c r="B10" s="105"/>
      <c r="C10" s="106"/>
      <c r="D10" s="107"/>
      <c r="E10" s="106"/>
      <c r="F10" s="106"/>
      <c r="G10" s="106"/>
      <c r="H10" s="106"/>
      <c r="I10" s="138"/>
      <c r="J10" s="140"/>
    </row>
    <row r="11" s="94" customFormat="1" customHeight="1" spans="1:10">
      <c r="A11" s="108"/>
      <c r="B11" s="109" t="s">
        <v>17</v>
      </c>
      <c r="C11" s="110">
        <f>SUM(C8)</f>
        <v>0</v>
      </c>
      <c r="D11" s="110">
        <f>SUM(D8)</f>
        <v>0</v>
      </c>
      <c r="E11" s="110">
        <f>SUM(E8)</f>
        <v>0</v>
      </c>
      <c r="F11" s="110"/>
      <c r="G11" s="110"/>
      <c r="H11" s="110"/>
      <c r="I11" s="141"/>
      <c r="J11" s="142"/>
    </row>
    <row r="12" customHeight="1" spans="1:10">
      <c r="A12" s="111">
        <v>2</v>
      </c>
      <c r="B12" s="112" t="s">
        <v>18</v>
      </c>
      <c r="C12" s="113">
        <v>0</v>
      </c>
      <c r="D12" s="111"/>
      <c r="E12" s="113">
        <f>C12*D12</f>
        <v>0</v>
      </c>
      <c r="F12" s="106"/>
      <c r="G12" s="106"/>
      <c r="H12" s="106"/>
      <c r="I12" s="138"/>
      <c r="J12" s="139" t="s">
        <v>19</v>
      </c>
    </row>
    <row r="13" customHeight="1" spans="1:10">
      <c r="A13" s="114"/>
      <c r="B13" s="115"/>
      <c r="C13" s="116"/>
      <c r="D13" s="114"/>
      <c r="E13" s="116"/>
      <c r="F13" s="106"/>
      <c r="G13" s="106"/>
      <c r="H13" s="106"/>
      <c r="I13" s="138"/>
      <c r="J13" s="140"/>
    </row>
    <row r="14" s="94" customFormat="1" customHeight="1" spans="1:10">
      <c r="A14" s="108"/>
      <c r="B14" s="109" t="s">
        <v>20</v>
      </c>
      <c r="C14" s="110">
        <f>SUM(C12)</f>
        <v>0</v>
      </c>
      <c r="D14" s="110">
        <f>SUM(D12)</f>
        <v>0</v>
      </c>
      <c r="E14" s="110">
        <f>SUM(E12)</f>
        <v>0</v>
      </c>
      <c r="F14" s="110"/>
      <c r="G14" s="110"/>
      <c r="H14" s="110"/>
      <c r="I14" s="141"/>
      <c r="J14" s="142"/>
    </row>
    <row r="15" customHeight="1" spans="1:10">
      <c r="A15" s="104">
        <v>3</v>
      </c>
      <c r="B15" s="105" t="s">
        <v>21</v>
      </c>
      <c r="C15" s="106">
        <v>0</v>
      </c>
      <c r="D15" s="107"/>
      <c r="E15" s="106">
        <f>C15*D15</f>
        <v>0</v>
      </c>
      <c r="F15" s="106"/>
      <c r="G15" s="106"/>
      <c r="H15" s="106"/>
      <c r="I15" s="138"/>
      <c r="J15" s="143" t="s">
        <v>22</v>
      </c>
    </row>
    <row r="16" customHeight="1" spans="1:10">
      <c r="A16" s="104"/>
      <c r="B16" s="105"/>
      <c r="C16" s="106"/>
      <c r="D16" s="107"/>
      <c r="E16" s="106"/>
      <c r="F16" s="106"/>
      <c r="G16" s="106"/>
      <c r="H16" s="106"/>
      <c r="I16" s="138"/>
      <c r="J16" s="144"/>
    </row>
    <row r="17" customHeight="1" spans="1:10">
      <c r="A17" s="104"/>
      <c r="B17" s="105"/>
      <c r="C17" s="106"/>
      <c r="D17" s="107"/>
      <c r="E17" s="106"/>
      <c r="F17" s="106"/>
      <c r="G17" s="106"/>
      <c r="H17" s="106"/>
      <c r="I17" s="138"/>
      <c r="J17" s="144"/>
    </row>
    <row r="18" customHeight="1" spans="1:10">
      <c r="A18" s="104"/>
      <c r="B18" s="105"/>
      <c r="C18" s="106"/>
      <c r="D18" s="107"/>
      <c r="E18" s="106"/>
      <c r="F18" s="106"/>
      <c r="G18" s="106"/>
      <c r="H18" s="106"/>
      <c r="I18" s="138"/>
      <c r="J18" s="144"/>
    </row>
    <row r="19" s="94" customFormat="1" customHeight="1" spans="1:10">
      <c r="A19" s="108"/>
      <c r="B19" s="109" t="s">
        <v>23</v>
      </c>
      <c r="C19" s="110">
        <f>SUM(C15)</f>
        <v>0</v>
      </c>
      <c r="D19" s="110">
        <f t="shared" ref="D19:E19" si="0">SUM(D15)</f>
        <v>0</v>
      </c>
      <c r="E19" s="110">
        <f t="shared" si="0"/>
        <v>0</v>
      </c>
      <c r="F19" s="110"/>
      <c r="G19" s="110"/>
      <c r="H19" s="110"/>
      <c r="I19" s="141"/>
      <c r="J19" s="145"/>
    </row>
    <row r="20" ht="16.8" spans="1:10">
      <c r="A20" s="104">
        <v>4</v>
      </c>
      <c r="B20" s="105" t="s">
        <v>24</v>
      </c>
      <c r="C20" s="106">
        <v>40000</v>
      </c>
      <c r="D20" s="107">
        <v>1</v>
      </c>
      <c r="E20" s="106">
        <f>C20*D20</f>
        <v>40000</v>
      </c>
      <c r="F20" s="106"/>
      <c r="H20" s="106"/>
      <c r="I20" s="138"/>
      <c r="J20" s="143"/>
    </row>
    <row r="21" ht="16.8" spans="1:10">
      <c r="A21" s="104"/>
      <c r="B21" s="105"/>
      <c r="C21" s="106"/>
      <c r="D21" s="107"/>
      <c r="E21" s="106"/>
      <c r="F21" s="106"/>
      <c r="G21" s="106"/>
      <c r="H21" s="106"/>
      <c r="I21" s="138"/>
      <c r="J21" s="144"/>
    </row>
    <row r="22" customHeight="1" spans="1:10">
      <c r="A22" s="104"/>
      <c r="B22" s="105"/>
      <c r="C22" s="106"/>
      <c r="D22" s="107"/>
      <c r="E22" s="106"/>
      <c r="F22" s="106"/>
      <c r="H22" s="106"/>
      <c r="I22" s="138"/>
      <c r="J22" s="144"/>
    </row>
    <row r="23" customHeight="1" spans="1:10">
      <c r="A23" s="104"/>
      <c r="B23" s="105"/>
      <c r="C23" s="106"/>
      <c r="D23" s="107"/>
      <c r="E23" s="106"/>
      <c r="F23" s="106"/>
      <c r="G23" s="106"/>
      <c r="H23" s="106"/>
      <c r="I23" s="138"/>
      <c r="J23" s="144"/>
    </row>
    <row r="24" ht="16.8" spans="1:10">
      <c r="A24" s="104"/>
      <c r="B24" s="105"/>
      <c r="C24" s="106"/>
      <c r="D24" s="107"/>
      <c r="E24" s="106"/>
      <c r="F24" s="106"/>
      <c r="G24" s="106"/>
      <c r="H24" s="106"/>
      <c r="I24" s="138"/>
      <c r="J24" s="144"/>
    </row>
    <row r="25" customHeight="1" spans="1:10">
      <c r="A25" s="104"/>
      <c r="B25" s="105"/>
      <c r="C25" s="106"/>
      <c r="D25" s="107"/>
      <c r="E25" s="106"/>
      <c r="F25" s="106"/>
      <c r="G25" s="106"/>
      <c r="H25" s="106"/>
      <c r="I25" s="138"/>
      <c r="J25" s="144"/>
    </row>
    <row r="26" s="94" customFormat="1" customHeight="1" spans="1:10">
      <c r="A26" s="108"/>
      <c r="B26" s="109" t="s">
        <v>25</v>
      </c>
      <c r="C26" s="110">
        <v>0</v>
      </c>
      <c r="D26" s="110">
        <f t="shared" ref="D26:E26" si="1">SUM(D20)</f>
        <v>1</v>
      </c>
      <c r="E26" s="110">
        <f t="shared" si="1"/>
        <v>40000</v>
      </c>
      <c r="F26" s="110"/>
      <c r="G26" s="110"/>
      <c r="H26" s="110"/>
      <c r="I26" s="141"/>
      <c r="J26" s="145"/>
    </row>
    <row r="27" ht="16.8" spans="1:10">
      <c r="A27" s="111">
        <v>5</v>
      </c>
      <c r="B27" s="112" t="s">
        <v>26</v>
      </c>
      <c r="C27" s="113"/>
      <c r="D27" s="111"/>
      <c r="E27" s="113"/>
      <c r="F27" s="106"/>
      <c r="G27" s="106"/>
      <c r="H27" s="106"/>
      <c r="I27" s="138"/>
      <c r="J27" s="139" t="s">
        <v>27</v>
      </c>
    </row>
    <row r="28" customHeight="1" spans="1:10">
      <c r="A28" s="117"/>
      <c r="B28" s="118"/>
      <c r="C28" s="119"/>
      <c r="D28" s="117"/>
      <c r="E28" s="119"/>
      <c r="F28" s="106"/>
      <c r="G28" s="106"/>
      <c r="H28" s="106"/>
      <c r="I28" s="138"/>
      <c r="J28" s="140"/>
    </row>
    <row r="29" customHeight="1" spans="1:10">
      <c r="A29" s="117"/>
      <c r="B29" s="118"/>
      <c r="C29" s="119"/>
      <c r="D29" s="117"/>
      <c r="E29" s="119"/>
      <c r="F29" s="106"/>
      <c r="G29" s="106"/>
      <c r="H29" s="106"/>
      <c r="I29" s="138"/>
      <c r="J29" s="140"/>
    </row>
    <row r="30" customFormat="1" customHeight="1" spans="1:10">
      <c r="A30" s="117"/>
      <c r="B30" s="118"/>
      <c r="C30" s="119"/>
      <c r="D30" s="117"/>
      <c r="E30" s="119"/>
      <c r="F30" s="106"/>
      <c r="G30" s="106"/>
      <c r="H30" s="106"/>
      <c r="I30" s="138"/>
      <c r="J30" s="140"/>
    </row>
    <row r="31" s="94" customFormat="1" customHeight="1" spans="1:10">
      <c r="A31" s="108"/>
      <c r="B31" s="109" t="s">
        <v>28</v>
      </c>
      <c r="C31" s="110"/>
      <c r="D31" s="110"/>
      <c r="E31" s="110"/>
      <c r="F31" s="110"/>
      <c r="G31" s="110"/>
      <c r="H31" s="110"/>
      <c r="I31" s="141"/>
      <c r="J31" s="142"/>
    </row>
    <row r="32" customHeight="1" spans="1:10">
      <c r="A32" s="104">
        <v>6</v>
      </c>
      <c r="B32" s="105" t="s">
        <v>29</v>
      </c>
      <c r="C32" s="106">
        <v>0</v>
      </c>
      <c r="D32" s="107"/>
      <c r="E32" s="106">
        <f>C32*D32</f>
        <v>0</v>
      </c>
      <c r="F32" s="106"/>
      <c r="G32" s="106"/>
      <c r="H32" s="106"/>
      <c r="I32" s="138"/>
      <c r="J32" s="139" t="s">
        <v>30</v>
      </c>
    </row>
    <row r="33" customHeight="1" spans="1:10">
      <c r="A33" s="104"/>
      <c r="B33" s="105"/>
      <c r="C33" s="106"/>
      <c r="D33" s="107"/>
      <c r="E33" s="106"/>
      <c r="F33" s="106"/>
      <c r="G33" s="106"/>
      <c r="H33" s="106"/>
      <c r="I33" s="138"/>
      <c r="J33" s="140"/>
    </row>
    <row r="34" customHeight="1" spans="1:10">
      <c r="A34" s="104"/>
      <c r="B34" s="105"/>
      <c r="C34" s="106"/>
      <c r="D34" s="107"/>
      <c r="E34" s="106"/>
      <c r="F34" s="106"/>
      <c r="G34" s="106"/>
      <c r="H34" s="106"/>
      <c r="I34" s="138"/>
      <c r="J34" s="144"/>
    </row>
    <row r="35" customHeight="1" spans="1:10">
      <c r="A35" s="104"/>
      <c r="B35" s="105"/>
      <c r="C35" s="106"/>
      <c r="D35" s="107"/>
      <c r="E35" s="106"/>
      <c r="F35" s="106"/>
      <c r="G35" s="106"/>
      <c r="H35" s="106"/>
      <c r="I35" s="138"/>
      <c r="J35" s="144"/>
    </row>
    <row r="36" customHeight="1" spans="1:10">
      <c r="A36" s="104"/>
      <c r="B36" s="105"/>
      <c r="C36" s="106"/>
      <c r="D36" s="107"/>
      <c r="E36" s="106"/>
      <c r="F36" s="106"/>
      <c r="G36" s="106"/>
      <c r="H36" s="106"/>
      <c r="I36" s="138"/>
      <c r="J36" s="144"/>
    </row>
    <row r="37" customHeight="1" spans="1:10">
      <c r="A37" s="104"/>
      <c r="B37" s="105"/>
      <c r="C37" s="106"/>
      <c r="D37" s="107"/>
      <c r="E37" s="106"/>
      <c r="F37" s="106"/>
      <c r="G37" s="106"/>
      <c r="H37" s="106"/>
      <c r="I37" s="138"/>
      <c r="J37" s="144"/>
    </row>
    <row r="38" customHeight="1" spans="1:10">
      <c r="A38" s="104"/>
      <c r="B38" s="105"/>
      <c r="C38" s="106"/>
      <c r="D38" s="107"/>
      <c r="E38" s="106"/>
      <c r="F38" s="106"/>
      <c r="G38" s="106"/>
      <c r="H38" s="106"/>
      <c r="I38" s="138"/>
      <c r="J38" s="144"/>
    </row>
    <row r="39" customHeight="1" spans="1:10">
      <c r="A39" s="104"/>
      <c r="B39" s="105"/>
      <c r="C39" s="106"/>
      <c r="D39" s="107"/>
      <c r="E39" s="106"/>
      <c r="F39" s="106"/>
      <c r="G39" s="106"/>
      <c r="H39" s="106"/>
      <c r="I39" s="138"/>
      <c r="J39" s="144"/>
    </row>
    <row r="40" s="94" customFormat="1" customHeight="1" spans="1:10">
      <c r="A40" s="108"/>
      <c r="B40" s="109" t="s">
        <v>31</v>
      </c>
      <c r="C40" s="110">
        <f>SUM(C32)</f>
        <v>0</v>
      </c>
      <c r="D40" s="110">
        <f t="shared" ref="D40:E40" si="2">SUM(D32)</f>
        <v>0</v>
      </c>
      <c r="E40" s="110">
        <f t="shared" si="2"/>
        <v>0</v>
      </c>
      <c r="F40" s="110"/>
      <c r="G40" s="110"/>
      <c r="H40" s="110"/>
      <c r="I40" s="141"/>
      <c r="J40" s="145"/>
    </row>
    <row r="41" customHeight="1" spans="1:10">
      <c r="A41" s="104">
        <v>7</v>
      </c>
      <c r="B41" s="105" t="s">
        <v>32</v>
      </c>
      <c r="C41" s="106">
        <v>0</v>
      </c>
      <c r="D41" s="107"/>
      <c r="E41" s="106">
        <f>C41*D41</f>
        <v>0</v>
      </c>
      <c r="F41" s="106"/>
      <c r="G41" s="106"/>
      <c r="H41" s="106"/>
      <c r="I41" s="138"/>
      <c r="J41" s="143"/>
    </row>
    <row r="42" customHeight="1" spans="1:10">
      <c r="A42" s="104"/>
      <c r="B42" s="105"/>
      <c r="C42" s="106"/>
      <c r="D42" s="107"/>
      <c r="E42" s="106"/>
      <c r="F42" s="106"/>
      <c r="G42" s="106"/>
      <c r="H42" s="106"/>
      <c r="I42" s="138"/>
      <c r="J42" s="144"/>
    </row>
    <row r="43" customHeight="1" spans="1:10">
      <c r="A43" s="104"/>
      <c r="B43" s="105"/>
      <c r="C43" s="106"/>
      <c r="D43" s="107"/>
      <c r="E43" s="106"/>
      <c r="F43" s="106"/>
      <c r="G43" s="106"/>
      <c r="H43" s="106"/>
      <c r="I43" s="138"/>
      <c r="J43" s="144"/>
    </row>
    <row r="44" customHeight="1" spans="1:10">
      <c r="A44" s="104"/>
      <c r="B44" s="105"/>
      <c r="C44" s="106"/>
      <c r="D44" s="107"/>
      <c r="E44" s="106"/>
      <c r="F44" s="106"/>
      <c r="G44" s="106"/>
      <c r="H44" s="106"/>
      <c r="I44" s="138"/>
      <c r="J44" s="144"/>
    </row>
    <row r="45" s="94" customFormat="1" customHeight="1" spans="1:10">
      <c r="A45" s="108"/>
      <c r="B45" s="109" t="s">
        <v>33</v>
      </c>
      <c r="C45" s="110">
        <f>SUM(C41)</f>
        <v>0</v>
      </c>
      <c r="D45" s="110">
        <f t="shared" ref="D45:E45" si="3">SUM(D41)</f>
        <v>0</v>
      </c>
      <c r="E45" s="110">
        <f t="shared" si="3"/>
        <v>0</v>
      </c>
      <c r="F45" s="110"/>
      <c r="G45" s="110"/>
      <c r="H45" s="110"/>
      <c r="I45" s="141"/>
      <c r="J45" s="145"/>
    </row>
    <row r="46" customHeight="1" spans="1:10">
      <c r="A46" s="104">
        <v>8</v>
      </c>
      <c r="B46" s="105" t="s">
        <v>34</v>
      </c>
      <c r="C46" s="106">
        <v>0</v>
      </c>
      <c r="D46" s="107"/>
      <c r="E46" s="106">
        <f>C46*D46</f>
        <v>0</v>
      </c>
      <c r="F46" s="106"/>
      <c r="G46" s="106"/>
      <c r="H46" s="106"/>
      <c r="I46" s="138"/>
      <c r="J46" s="143" t="s">
        <v>35</v>
      </c>
    </row>
    <row r="47" customHeight="1" spans="1:10">
      <c r="A47" s="104"/>
      <c r="B47" s="105"/>
      <c r="C47" s="106"/>
      <c r="D47" s="107"/>
      <c r="E47" s="106"/>
      <c r="F47" s="106"/>
      <c r="G47" s="106"/>
      <c r="H47" s="106"/>
      <c r="I47" s="138"/>
      <c r="J47" s="144"/>
    </row>
    <row r="48" s="94" customFormat="1" customHeight="1" spans="1:10">
      <c r="A48" s="108"/>
      <c r="B48" s="109" t="s">
        <v>36</v>
      </c>
      <c r="C48" s="110">
        <f>SUM(C46)</f>
        <v>0</v>
      </c>
      <c r="D48" s="110">
        <f t="shared" ref="D48:E48" si="4">SUM(D46)</f>
        <v>0</v>
      </c>
      <c r="E48" s="110">
        <f t="shared" si="4"/>
        <v>0</v>
      </c>
      <c r="F48" s="110"/>
      <c r="G48" s="110"/>
      <c r="H48" s="110"/>
      <c r="I48" s="141"/>
      <c r="J48" s="145"/>
    </row>
    <row r="49" customHeight="1" spans="1:10">
      <c r="A49" s="104">
        <v>9</v>
      </c>
      <c r="B49" s="105" t="s">
        <v>37</v>
      </c>
      <c r="C49" s="106"/>
      <c r="D49" s="107"/>
      <c r="E49" s="106"/>
      <c r="F49" s="106"/>
      <c r="G49" s="106"/>
      <c r="H49" s="106"/>
      <c r="I49" s="138"/>
      <c r="J49" s="139" t="s">
        <v>38</v>
      </c>
    </row>
    <row r="50" customHeight="1" spans="1:10">
      <c r="A50" s="104"/>
      <c r="B50" s="105"/>
      <c r="C50" s="106"/>
      <c r="D50" s="107"/>
      <c r="E50" s="106"/>
      <c r="F50" s="106"/>
      <c r="G50" s="106"/>
      <c r="H50" s="106"/>
      <c r="I50" s="138"/>
      <c r="J50" s="140"/>
    </row>
    <row r="51" customHeight="1" spans="1:10">
      <c r="A51" s="104"/>
      <c r="B51" s="105"/>
      <c r="C51" s="106"/>
      <c r="D51" s="107"/>
      <c r="E51" s="106"/>
      <c r="F51" s="106"/>
      <c r="G51" s="106"/>
      <c r="H51" s="106"/>
      <c r="I51" s="138"/>
      <c r="J51" s="140"/>
    </row>
    <row r="52" s="94" customFormat="1" customHeight="1" spans="1:10">
      <c r="A52" s="108"/>
      <c r="B52" s="109" t="s">
        <v>39</v>
      </c>
      <c r="C52" s="110"/>
      <c r="D52" s="110"/>
      <c r="E52" s="110"/>
      <c r="F52" s="110"/>
      <c r="G52" s="110"/>
      <c r="H52" s="110"/>
      <c r="I52" s="141"/>
      <c r="J52" s="142"/>
    </row>
    <row r="53" customHeight="1" spans="1:10">
      <c r="A53" s="111">
        <v>10</v>
      </c>
      <c r="B53" s="112" t="s">
        <v>40</v>
      </c>
      <c r="C53" s="113"/>
      <c r="D53" s="111"/>
      <c r="E53" s="113"/>
      <c r="F53" s="106"/>
      <c r="G53" s="106"/>
      <c r="H53" s="106"/>
      <c r="I53" s="138"/>
      <c r="J53" s="143" t="s">
        <v>41</v>
      </c>
    </row>
    <row r="54" customHeight="1" spans="1:10">
      <c r="A54" s="117"/>
      <c r="B54" s="118"/>
      <c r="C54" s="119"/>
      <c r="D54" s="117"/>
      <c r="E54" s="119"/>
      <c r="F54" s="106"/>
      <c r="G54" s="106"/>
      <c r="H54" s="106"/>
      <c r="I54" s="138"/>
      <c r="J54" s="144"/>
    </row>
    <row r="55" customHeight="1" spans="1:10">
      <c r="A55" s="117"/>
      <c r="B55" s="118"/>
      <c r="C55" s="119"/>
      <c r="D55" s="117"/>
      <c r="E55" s="119"/>
      <c r="F55" s="106"/>
      <c r="G55" s="106"/>
      <c r="H55" s="106"/>
      <c r="I55" s="138"/>
      <c r="J55" s="144"/>
    </row>
    <row r="56" s="94" customFormat="1" customHeight="1" spans="1:10">
      <c r="A56" s="108"/>
      <c r="B56" s="109" t="s">
        <v>42</v>
      </c>
      <c r="C56" s="110"/>
      <c r="D56" s="110"/>
      <c r="E56" s="110"/>
      <c r="F56" s="110"/>
      <c r="G56" s="110"/>
      <c r="H56" s="110"/>
      <c r="I56" s="141"/>
      <c r="J56" s="145"/>
    </row>
    <row r="57" customHeight="1" spans="1:10">
      <c r="A57" s="108"/>
      <c r="B57" s="109" t="s">
        <v>43</v>
      </c>
      <c r="C57" s="110"/>
      <c r="D57" s="110"/>
      <c r="E57" s="110"/>
      <c r="F57" s="110"/>
      <c r="G57" s="110"/>
      <c r="H57" s="110"/>
      <c r="I57" s="141"/>
      <c r="J57" s="146"/>
    </row>
    <row r="61" customHeight="1" spans="1:9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147" t="s">
        <v>48</v>
      </c>
    </row>
    <row r="62" customHeight="1" spans="1:9">
      <c r="A62" s="123"/>
      <c r="B62" s="124"/>
      <c r="C62" s="124">
        <f>F57+G57</f>
        <v>0</v>
      </c>
      <c r="D62" s="124"/>
      <c r="E62" s="124">
        <f>F57</f>
        <v>0</v>
      </c>
      <c r="F62" s="124"/>
      <c r="G62" s="124">
        <f>G57</f>
        <v>0</v>
      </c>
      <c r="H62" s="124"/>
      <c r="I62" s="148">
        <f>A62-C62</f>
        <v>0</v>
      </c>
    </row>
    <row r="64" customHeight="1" spans="1:9">
      <c r="A64" s="125" t="s">
        <v>49</v>
      </c>
      <c r="B64" s="126"/>
      <c r="C64" s="127" t="s">
        <v>50</v>
      </c>
      <c r="D64" s="125"/>
      <c r="E64" s="125" t="s">
        <v>51</v>
      </c>
      <c r="F64" s="125"/>
      <c r="G64" s="125" t="s">
        <v>52</v>
      </c>
      <c r="H64" s="125"/>
      <c r="I64" s="14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4"/>
  <sheetViews>
    <sheetView tabSelected="1" view="pageBreakPreview" zoomScaleNormal="100" zoomScaleSheetLayoutView="100" topLeftCell="A7" workbookViewId="0">
      <selection activeCell="H13" sqref="H1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4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5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6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7"/>
      <c r="J7" s="63">
        <v>44543</v>
      </c>
      <c r="K7" s="76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8"/>
      <c r="J8" s="64"/>
      <c r="K8" s="79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5"/>
      <c r="G10" s="57" t="s">
        <v>67</v>
      </c>
      <c r="H10" s="65" t="s">
        <v>68</v>
      </c>
      <c r="I10" s="49" t="s">
        <v>69</v>
      </c>
      <c r="J10" s="65"/>
      <c r="K10" s="57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6">
        <v>517.31</v>
      </c>
      <c r="H11" s="67"/>
      <c r="I11" s="80"/>
      <c r="J11" s="81"/>
      <c r="K11" s="82" t="s">
        <v>73</v>
      </c>
    </row>
    <row r="12" ht="20.1" customHeight="1" spans="2:11">
      <c r="B12" s="50"/>
      <c r="C12" s="51"/>
      <c r="D12" s="53"/>
      <c r="E12" s="50"/>
      <c r="F12" s="51" t="s">
        <v>74</v>
      </c>
      <c r="G12" s="66">
        <v>28</v>
      </c>
      <c r="H12" s="67"/>
      <c r="I12" s="80"/>
      <c r="J12" s="81"/>
      <c r="K12" s="82"/>
    </row>
    <row r="13" ht="20.1" customHeight="1" spans="2:11">
      <c r="B13" s="50"/>
      <c r="C13" s="51"/>
      <c r="D13" s="53"/>
      <c r="E13" s="50"/>
      <c r="F13" s="51" t="s">
        <v>72</v>
      </c>
      <c r="G13" s="66">
        <v>113</v>
      </c>
      <c r="H13" s="67"/>
      <c r="I13" s="80"/>
      <c r="J13" s="81"/>
      <c r="K13" s="82" t="s">
        <v>75</v>
      </c>
    </row>
    <row r="14" ht="20.1" customHeight="1" spans="2:11">
      <c r="B14" s="50"/>
      <c r="C14" s="51"/>
      <c r="D14" s="53"/>
      <c r="E14" s="50"/>
      <c r="F14" s="51" t="s">
        <v>76</v>
      </c>
      <c r="G14" s="66">
        <v>66.2</v>
      </c>
      <c r="H14" s="67"/>
      <c r="I14" s="80"/>
      <c r="J14" s="81"/>
      <c r="K14" s="82" t="s">
        <v>77</v>
      </c>
    </row>
    <row r="15" ht="20.1" customHeight="1" spans="2:11">
      <c r="B15" s="50"/>
      <c r="C15" s="51"/>
      <c r="D15" s="53"/>
      <c r="E15" s="50"/>
      <c r="F15" s="51" t="s">
        <v>78</v>
      </c>
      <c r="G15" s="66">
        <v>91</v>
      </c>
      <c r="H15" s="67"/>
      <c r="I15" s="80"/>
      <c r="J15" s="81"/>
      <c r="K15" s="82" t="s">
        <v>79</v>
      </c>
    </row>
    <row r="16" ht="20.1" customHeight="1" spans="2:11">
      <c r="B16" s="50"/>
      <c r="C16" s="51"/>
      <c r="D16" s="53"/>
      <c r="E16" s="50"/>
      <c r="F16" s="51" t="s">
        <v>80</v>
      </c>
      <c r="G16" s="66">
        <v>58</v>
      </c>
      <c r="H16" s="67"/>
      <c r="I16" s="80"/>
      <c r="J16" s="81"/>
      <c r="K16" s="82" t="s">
        <v>81</v>
      </c>
    </row>
    <row r="17" ht="20.1" customHeight="1" spans="2:11">
      <c r="B17" s="50"/>
      <c r="C17" s="51"/>
      <c r="D17" s="53"/>
      <c r="E17" s="50"/>
      <c r="F17" s="51" t="s">
        <v>82</v>
      </c>
      <c r="G17" s="66">
        <v>980</v>
      </c>
      <c r="H17" s="67"/>
      <c r="I17" s="80"/>
      <c r="J17" s="81"/>
      <c r="K17" s="82" t="s">
        <v>83</v>
      </c>
    </row>
    <row r="18" ht="20.1" customHeight="1" spans="2:11">
      <c r="B18" s="49"/>
      <c r="C18" s="54"/>
      <c r="D18" s="55"/>
      <c r="E18" s="68"/>
      <c r="F18" s="69" t="s">
        <v>80</v>
      </c>
      <c r="G18" s="70">
        <v>2160</v>
      </c>
      <c r="H18" s="71"/>
      <c r="I18" s="83"/>
      <c r="J18" s="84"/>
      <c r="K18" s="85" t="s">
        <v>84</v>
      </c>
    </row>
    <row r="19" ht="20.1" customHeight="1" spans="2:11">
      <c r="B19" s="49"/>
      <c r="C19" s="54"/>
      <c r="D19" s="55"/>
      <c r="E19" s="68"/>
      <c r="F19" s="69" t="s">
        <v>85</v>
      </c>
      <c r="G19" s="70">
        <v>2989.7</v>
      </c>
      <c r="H19" s="71"/>
      <c r="I19" s="83"/>
      <c r="J19" s="84"/>
      <c r="K19" s="85" t="s">
        <v>86</v>
      </c>
    </row>
    <row r="20" ht="20.1" customHeight="1" spans="2:11">
      <c r="B20" s="49"/>
      <c r="C20" s="54"/>
      <c r="D20" s="55"/>
      <c r="E20" s="68"/>
      <c r="F20" s="69" t="s">
        <v>87</v>
      </c>
      <c r="G20" s="70">
        <v>78</v>
      </c>
      <c r="H20" s="71"/>
      <c r="I20" s="83"/>
      <c r="J20" s="84"/>
      <c r="K20" s="85"/>
    </row>
    <row r="21" ht="20.1" customHeight="1" spans="2:11">
      <c r="B21" s="49"/>
      <c r="C21" s="54"/>
      <c r="D21" s="55"/>
      <c r="E21" s="68"/>
      <c r="F21" s="69" t="s">
        <v>88</v>
      </c>
      <c r="G21" s="70">
        <v>110</v>
      </c>
      <c r="H21" s="71"/>
      <c r="I21" s="83"/>
      <c r="J21" s="84"/>
      <c r="K21" s="85"/>
    </row>
    <row r="22" ht="20.1" customHeight="1" spans="2:11">
      <c r="B22" s="49"/>
      <c r="C22" s="54"/>
      <c r="D22" s="56" t="s">
        <v>78</v>
      </c>
      <c r="E22" s="68"/>
      <c r="F22" s="69"/>
      <c r="G22" s="71"/>
      <c r="H22" s="71"/>
      <c r="I22" s="83"/>
      <c r="J22" s="84"/>
      <c r="K22" s="85"/>
    </row>
    <row r="23" ht="20.1" customHeight="1" spans="2:11">
      <c r="B23" s="49" t="s">
        <v>43</v>
      </c>
      <c r="C23" s="54"/>
      <c r="D23" s="54"/>
      <c r="E23" s="54"/>
      <c r="F23" s="65"/>
      <c r="G23" s="72">
        <f>SUM(G11:G22)</f>
        <v>7191.21</v>
      </c>
      <c r="H23" s="72">
        <f>SUM(H11:H22)</f>
        <v>0</v>
      </c>
      <c r="I23" s="86">
        <f>SUM(I11:J17)</f>
        <v>0</v>
      </c>
      <c r="J23" s="87"/>
      <c r="K23" s="88"/>
    </row>
    <row r="24" ht="20.1" customHeight="1" spans="2:11">
      <c r="B24" s="46"/>
      <c r="C24" s="46"/>
      <c r="D24" s="46"/>
      <c r="E24" s="46"/>
      <c r="F24" s="46"/>
      <c r="G24" s="46"/>
      <c r="H24" s="46"/>
      <c r="I24" s="46"/>
      <c r="J24" s="89"/>
      <c r="K24" s="46"/>
    </row>
    <row r="25" ht="20.1" customHeight="1" spans="2:11">
      <c r="B25" s="57" t="s">
        <v>68</v>
      </c>
      <c r="C25" s="57"/>
      <c r="D25" s="57"/>
      <c r="E25" s="57"/>
      <c r="F25" s="57"/>
      <c r="G25" s="57" t="s">
        <v>89</v>
      </c>
      <c r="H25" s="57"/>
      <c r="I25" s="57"/>
      <c r="J25" s="57"/>
      <c r="K25" s="57" t="s">
        <v>90</v>
      </c>
    </row>
    <row r="26" ht="20.1" customHeight="1" spans="2:11">
      <c r="B26" s="58">
        <f>H23</f>
        <v>0</v>
      </c>
      <c r="C26" s="58"/>
      <c r="D26" s="58"/>
      <c r="E26" s="58"/>
      <c r="F26" s="58"/>
      <c r="G26" s="58">
        <f>I23</f>
        <v>0</v>
      </c>
      <c r="H26" s="58"/>
      <c r="I26" s="58"/>
      <c r="J26" s="58"/>
      <c r="K26" s="90">
        <f>SUM(B26:J26)</f>
        <v>0</v>
      </c>
    </row>
    <row r="27" ht="20.1" customHeight="1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ht="20.1" customHeight="1" spans="2:11">
      <c r="B28" s="46" t="s">
        <v>91</v>
      </c>
      <c r="C28" s="46"/>
      <c r="D28" s="46"/>
      <c r="E28" s="46"/>
      <c r="F28" s="46" t="s">
        <v>50</v>
      </c>
      <c r="G28" s="46" t="s">
        <v>92</v>
      </c>
      <c r="H28" s="46"/>
      <c r="I28" s="46"/>
      <c r="J28" s="46" t="s">
        <v>52</v>
      </c>
      <c r="K28" s="46"/>
    </row>
    <row r="31" ht="20.4" spans="1:11">
      <c r="A31" s="35" t="s">
        <v>93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3" ht="20.1" customHeight="1" spans="2:11">
      <c r="B33" s="37"/>
      <c r="C33" s="38"/>
      <c r="D33" s="39" t="s">
        <v>54</v>
      </c>
      <c r="E33" s="39"/>
      <c r="F33" s="61" t="s">
        <v>55</v>
      </c>
      <c r="G33" s="61"/>
      <c r="H33" s="39" t="s">
        <v>56</v>
      </c>
      <c r="I33" s="38"/>
      <c r="J33" s="61" t="s">
        <v>57</v>
      </c>
      <c r="K33" s="75"/>
    </row>
    <row r="34" ht="20.1" customHeight="1" spans="2:11">
      <c r="B34" s="40"/>
      <c r="C34" s="41"/>
      <c r="D34" s="42" t="s">
        <v>58</v>
      </c>
      <c r="E34" s="42"/>
      <c r="F34" s="62" t="s">
        <v>59</v>
      </c>
      <c r="G34" s="62"/>
      <c r="H34" s="42" t="s">
        <v>60</v>
      </c>
      <c r="I34" s="41"/>
      <c r="J34" s="62" t="s">
        <v>57</v>
      </c>
      <c r="K34" s="76"/>
    </row>
    <row r="35" ht="20.1" customHeight="1" spans="2:11">
      <c r="B35" s="40"/>
      <c r="C35" s="41"/>
      <c r="D35" s="42" t="s">
        <v>61</v>
      </c>
      <c r="E35" s="42"/>
      <c r="F35" s="62"/>
      <c r="G35" s="62"/>
      <c r="H35" s="42" t="s">
        <v>63</v>
      </c>
      <c r="I35" s="77"/>
      <c r="J35" s="63"/>
      <c r="K35" s="76"/>
    </row>
    <row r="36" ht="20.1" customHeight="1" spans="2:11">
      <c r="B36" s="43"/>
      <c r="C36" s="44"/>
      <c r="D36" s="45"/>
      <c r="E36" s="45"/>
      <c r="F36" s="64"/>
      <c r="G36" s="64"/>
      <c r="H36" s="45" t="s">
        <v>64</v>
      </c>
      <c r="I36" s="78"/>
      <c r="J36" s="64"/>
      <c r="K36" s="79"/>
    </row>
    <row r="37" ht="20.1" customHeight="1"/>
    <row r="38" ht="20.1" customHeight="1" spans="2:11">
      <c r="B38" s="59"/>
      <c r="C38" s="59"/>
      <c r="D38" s="60" t="s">
        <v>94</v>
      </c>
      <c r="E38" s="59" t="s">
        <v>95</v>
      </c>
      <c r="F38" s="59"/>
      <c r="G38" s="67" t="s">
        <v>96</v>
      </c>
      <c r="H38" s="67" t="s">
        <v>97</v>
      </c>
      <c r="I38" s="67" t="s">
        <v>43</v>
      </c>
      <c r="J38" s="67"/>
      <c r="K38" s="91" t="s">
        <v>70</v>
      </c>
    </row>
    <row r="39" ht="20.1" customHeight="1" spans="2:11">
      <c r="B39" s="59"/>
      <c r="C39" s="59"/>
      <c r="D39" s="60" t="s">
        <v>98</v>
      </c>
      <c r="E39" s="73">
        <v>44535</v>
      </c>
      <c r="F39" s="59"/>
      <c r="G39" s="67">
        <v>200</v>
      </c>
      <c r="H39" s="67">
        <v>1</v>
      </c>
      <c r="I39" s="80">
        <v>200</v>
      </c>
      <c r="J39" s="81"/>
      <c r="K39" s="92"/>
    </row>
    <row r="40" ht="20.1" customHeight="1" spans="2:11">
      <c r="B40" s="59"/>
      <c r="C40" s="59"/>
      <c r="D40" s="60" t="s">
        <v>98</v>
      </c>
      <c r="E40" s="73" t="s">
        <v>99</v>
      </c>
      <c r="F40" s="59"/>
      <c r="G40" s="67">
        <v>100</v>
      </c>
      <c r="H40" s="67">
        <v>3</v>
      </c>
      <c r="I40" s="80">
        <v>300</v>
      </c>
      <c r="J40" s="81"/>
      <c r="K40" s="92"/>
    </row>
    <row r="41" ht="20.1" customHeight="1" spans="2:11">
      <c r="B41" s="50"/>
      <c r="C41" s="51"/>
      <c r="D41" s="60"/>
      <c r="E41" s="59"/>
      <c r="F41" s="59"/>
      <c r="G41" s="67"/>
      <c r="H41" s="67"/>
      <c r="I41" s="80"/>
      <c r="J41" s="81"/>
      <c r="K41" s="92"/>
    </row>
    <row r="42" ht="20.1" customHeight="1" spans="2:11">
      <c r="B42" s="59"/>
      <c r="C42" s="59"/>
      <c r="D42" s="60"/>
      <c r="E42" s="73"/>
      <c r="F42" s="59"/>
      <c r="G42" s="67"/>
      <c r="H42" s="67"/>
      <c r="I42" s="80"/>
      <c r="J42" s="81"/>
      <c r="K42" s="93"/>
    </row>
    <row r="43" ht="20.1" customHeight="1" spans="2:11">
      <c r="B43" s="49"/>
      <c r="C43" s="54"/>
      <c r="D43" s="54"/>
      <c r="E43" s="54"/>
      <c r="F43" s="65"/>
      <c r="G43" s="72"/>
      <c r="H43" s="72"/>
      <c r="I43" s="86"/>
      <c r="J43" s="87"/>
      <c r="K43" s="88"/>
    </row>
    <row r="44" ht="20.1" customHeight="1" spans="2:11">
      <c r="B44" s="46" t="s">
        <v>91</v>
      </c>
      <c r="C44" s="46"/>
      <c r="D44" s="46"/>
      <c r="E44" s="46"/>
      <c r="F44" s="46" t="s">
        <v>50</v>
      </c>
      <c r="G44" s="46" t="s">
        <v>92</v>
      </c>
      <c r="H44" s="46"/>
      <c r="I44" s="46"/>
      <c r="J44" s="46" t="s">
        <v>52</v>
      </c>
      <c r="K44" s="46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100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101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102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103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104</v>
      </c>
      <c r="F14" s="14"/>
      <c r="G14" s="22"/>
      <c r="H14" s="23"/>
      <c r="I14" s="30" t="s">
        <v>105</v>
      </c>
    </row>
    <row r="15" s="1" customFormat="1" ht="21" customHeight="1" spans="2:9">
      <c r="B15" s="13">
        <v>2</v>
      </c>
      <c r="C15" s="14"/>
      <c r="D15" s="16"/>
      <c r="E15" s="13" t="s">
        <v>106</v>
      </c>
      <c r="F15" s="14"/>
      <c r="G15" s="22"/>
      <c r="H15" s="23"/>
      <c r="I15" s="30" t="s">
        <v>105</v>
      </c>
    </row>
    <row r="16" s="1" customFormat="1" ht="21" customHeight="1" spans="2:9">
      <c r="B16" s="13">
        <v>3</v>
      </c>
      <c r="C16" s="14"/>
      <c r="D16" s="16"/>
      <c r="E16" s="13" t="s">
        <v>107</v>
      </c>
      <c r="F16" s="14"/>
      <c r="G16" s="22"/>
      <c r="H16" s="23"/>
      <c r="I16" s="30" t="s">
        <v>108</v>
      </c>
    </row>
    <row r="17" s="1" customFormat="1" ht="21" customHeight="1" spans="2:9">
      <c r="B17" s="13">
        <v>4</v>
      </c>
      <c r="C17" s="14"/>
      <c r="D17" s="16"/>
      <c r="E17" s="13" t="s">
        <v>78</v>
      </c>
      <c r="F17" s="14"/>
      <c r="G17" s="22"/>
      <c r="H17" s="23"/>
      <c r="I17" s="30" t="s">
        <v>105</v>
      </c>
    </row>
    <row r="18" s="1" customFormat="1" ht="21" customHeight="1" spans="2:9">
      <c r="B18" s="13">
        <v>5</v>
      </c>
      <c r="C18" s="14"/>
      <c r="D18" s="15" t="s">
        <v>109</v>
      </c>
      <c r="E18" s="13" t="s">
        <v>72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110</v>
      </c>
      <c r="E19" s="13" t="s">
        <v>72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78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111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112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113</v>
      </c>
      <c r="E23" s="13" t="s">
        <v>114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115</v>
      </c>
      <c r="E24" s="13" t="s">
        <v>116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117</v>
      </c>
      <c r="E25" s="13" t="s">
        <v>118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119</v>
      </c>
      <c r="E26" s="13" t="s">
        <v>120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121</v>
      </c>
      <c r="E27" s="13" t="s">
        <v>122</v>
      </c>
      <c r="F27" s="14"/>
      <c r="G27" s="22"/>
      <c r="H27" s="23"/>
      <c r="I27" s="30" t="s">
        <v>123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91</v>
      </c>
      <c r="C35" s="7"/>
      <c r="D35" s="7"/>
      <c r="E35" s="7"/>
      <c r="F35" s="7" t="s">
        <v>124</v>
      </c>
      <c r="G35" s="7"/>
      <c r="H35" s="7"/>
      <c r="I35" s="7" t="s">
        <v>125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2021-12-21T12:03:22Z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