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1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<sst xmlns="http://schemas.openxmlformats.org/spreadsheetml/2006/main" count="91">
  <si>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</si>
  <si>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>团号： HMEA-180102-STY235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</si>
  <si>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</si>
  <si>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</si>
  <si>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</si>
  <si>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</si>
  <si>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</si>
  <si>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</si>
  <si>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</si>
  <si>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</si>
  <si>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</si>
  <si>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</si>
  <si>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</si>
  <si>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</si>
  <si>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</si>
  <si>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</si>
  <si>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上海、南京、广州媒体接送机专车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</si>
  <si>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</si>
  <si>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</si>
  <si>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</si>
  <si>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</si>
  <si>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</si>
  <si>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</si>
  <si>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</si>
  <si>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</si>
  <si>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</si>
  <si>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上海、南京活动日中午媒体外出用餐</t>
  </si>
  <si>
    <t>需提供刷卡联、菜单（小票）</t>
  </si>
  <si>
    <t>广州活动日中午、晚上 外出用餐</t>
  </si>
  <si>
    <t>广州、南京茶歇尾款</t>
  </si>
  <si>
    <t>活动餐费合计</t>
  </si>
  <si>
    <t>现地采买费用</t>
  </si>
  <si>
    <t>20台车 3个城市装车物料</t>
  </si>
  <si>
    <t>尽量提供可用的原始发票，发票项目不可用的，且开票需要加收税点的可以不提供原始发票。网上交易均需提供交易截图。</t>
  </si>
  <si>
    <t>22台手机充值 套餐130元/台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</si>
  <si>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</si>
  <si>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</si>
  <si>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</si>
  <si>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</si>
  <si>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</si>
  <si>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</si>
  <si>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</si>
  <si>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</si>
  <si>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</si>
  <si>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</si>
  <si>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</si>
  <si>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</si>
  <si>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</si>
  <si>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3个城市快递费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</si>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</sst>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49" workbookViewId="0">
      <selection activeCell="I8" sqref="I8"/>
    </sheetView>
  </sheetViews>
  <sheetFormatPr defaultColWidth="9" defaultRowHeight="21" customHeight="1"/>
  <cols>
    <col min="1" max="1" width="9" style="51"/>
    <col min="2" max="2" width="16.75" customWidth="1"/>
    <col min="3" max="3" width="11.8888888888889" style="52"/>
    <col min="5" max="5" width="13.1111111111111" customWidth="1"/>
    <col min="9" max="9" width="34.444444444444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20000</v>
      </c>
      <c r="D8" s="64">
        <v>1</v>
      </c>
      <c r="E8" s="63">
        <f>C8*D8</f>
        <v>20000</v>
      </c>
      <c r="F8" s="63">
        <v>0</v>
      </c>
      <c r="G8" s="63">
        <v>0</v>
      </c>
      <c r="H8" s="63">
        <f>F8+G8</f>
        <v>0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4"/>
      <c r="J12" s="86"/>
    </row>
    <row r="13" s="50" customFormat="1" customHeight="1" spans="1:10">
      <c r="A13" s="65"/>
      <c r="B13" s="66" t="s">
        <v>18</v>
      </c>
      <c r="C13" s="67">
        <f>SUM(C8)</f>
        <v>20000</v>
      </c>
      <c r="D13" s="67">
        <f>SUM(D8)</f>
        <v>1</v>
      </c>
      <c r="E13" s="67">
        <f>SUM(E8)</f>
        <v>20000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7"/>
      <c r="J13" s="88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4"/>
      <c r="J14" s="85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4"/>
      <c r="J15" s="86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22</v>
      </c>
      <c r="C17" s="63">
        <v>0</v>
      </c>
      <c r="D17" s="64">
        <v>1</v>
      </c>
      <c r="E17" s="63">
        <f>C17*D17</f>
        <v>0</v>
      </c>
      <c r="F17" s="63">
        <v>0</v>
      </c>
      <c r="G17" s="63">
        <v>0</v>
      </c>
      <c r="H17" s="63">
        <f>F17+G17</f>
        <v>0</v>
      </c>
      <c r="I17" s="84"/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>F18+G18</f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>F19+G19</f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>F20+G20</f>
        <v>0</v>
      </c>
      <c r="I20" s="84"/>
      <c r="J20" s="90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2">SUM(D17)</f>
        <v>1</v>
      </c>
      <c r="E21" s="67">
        <f t="shared" si="2"/>
        <v>0</v>
      </c>
      <c r="F21" s="67">
        <f>SUM(F17:F20)</f>
        <v>0</v>
      </c>
      <c r="G21" s="67">
        <f t="shared" ref="G21:H21" si="3">SUM(G17:G20)</f>
        <v>0</v>
      </c>
      <c r="H21" s="67">
        <f t="shared" si="3"/>
        <v>0</v>
      </c>
      <c r="I21" s="87"/>
      <c r="J21" s="91"/>
    </row>
    <row r="22" customHeight="1" spans="1:10">
      <c r="A22" s="61">
        <v>4</v>
      </c>
      <c r="B22" s="62" t="s">
        <v>25</v>
      </c>
      <c r="C22" s="63">
        <v>40000</v>
      </c>
      <c r="D22" s="64">
        <v>1</v>
      </c>
      <c r="E22" s="63">
        <f>C22*D22</f>
        <v>40000</v>
      </c>
      <c r="F22" s="63">
        <v>0</v>
      </c>
      <c r="G22" s="63">
        <v>0</v>
      </c>
      <c r="H22" s="63">
        <f>F22+G22</f>
        <v>0</v>
      </c>
      <c r="I22" s="84" t="s">
        <v>26</v>
      </c>
      <c r="J22" s="89" t="s">
        <v>27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>F23+G23</f>
        <v>0</v>
      </c>
      <c r="I23" s="84" t="s">
        <v>28</v>
      </c>
      <c r="J23" s="92"/>
    </row>
    <row r="24" customHeight="1" spans="1:10">
      <c r="A24" s="61"/>
      <c r="B24" s="62"/>
      <c r="C24" s="63"/>
      <c r="D24" s="64"/>
      <c r="E24" s="63"/>
      <c r="F24" s="63">
        <v>0</v>
      </c>
      <c r="G24" s="63">
        <v>0</v>
      </c>
      <c r="H24" s="63">
        <f t="shared" ref="H24:H46" si="4">F24+G24</f>
        <v>0</v>
      </c>
      <c r="I24" s="84" t="s">
        <v>29</v>
      </c>
      <c r="J24" s="90"/>
    </row>
    <row r="25" s="50" customFormat="1" customHeight="1" spans="1:10">
      <c r="A25" s="65"/>
      <c r="B25" s="66" t="s">
        <v>30</v>
      </c>
      <c r="C25" s="67">
        <f>SUM(C22)</f>
        <v>40000</v>
      </c>
      <c r="D25" s="67">
        <f t="shared" ref="D25:E25" si="5">SUM(D22)</f>
        <v>1</v>
      </c>
      <c r="E25" s="67">
        <f t="shared" si="5"/>
        <v>40000</v>
      </c>
      <c r="F25" s="67">
        <f>SUM(F22:F24)</f>
        <v>0</v>
      </c>
      <c r="G25" s="67">
        <f>SUM(G22:G24)</f>
        <v>0</v>
      </c>
      <c r="H25" s="67">
        <f>SUM(H22:H24)</f>
        <v>0</v>
      </c>
      <c r="I25" s="87"/>
      <c r="J25" s="91"/>
    </row>
    <row r="26" customHeight="1" spans="1:10">
      <c r="A26" s="68">
        <v>5</v>
      </c>
      <c r="B26" s="69" t="s">
        <v>31</v>
      </c>
      <c r="C26" s="70">
        <v>20000</v>
      </c>
      <c r="D26" s="68">
        <v>1</v>
      </c>
      <c r="E26" s="70">
        <f t="shared" ref="E24:E46" si="6">C26*D26</f>
        <v>20000</v>
      </c>
      <c r="F26" s="63">
        <v>0</v>
      </c>
      <c r="G26" s="63">
        <v>0</v>
      </c>
      <c r="H26" s="63">
        <f t="shared" si="4"/>
        <v>0</v>
      </c>
      <c r="I26" s="84" t="s">
        <v>32</v>
      </c>
      <c r="J26" s="85" t="s">
        <v>33</v>
      </c>
    </row>
    <row r="27" customHeight="1" spans="1:10">
      <c r="A27" s="71"/>
      <c r="B27" s="72"/>
      <c r="C27" s="73"/>
      <c r="D27" s="71"/>
      <c r="E27" s="73"/>
      <c r="F27" s="63">
        <v>0</v>
      </c>
      <c r="G27" s="63">
        <v>0</v>
      </c>
      <c r="H27" s="63">
        <f t="shared" ref="H27" si="7">F27+G27</f>
        <v>0</v>
      </c>
      <c r="I27" s="84" t="s">
        <v>34</v>
      </c>
      <c r="J27" s="86"/>
    </row>
    <row r="28" s="50" customFormat="1" customHeight="1" spans="1:10">
      <c r="A28" s="65"/>
      <c r="B28" s="66" t="s">
        <v>35</v>
      </c>
      <c r="C28" s="67">
        <f>SUM(C26)</f>
        <v>20000</v>
      </c>
      <c r="D28" s="67">
        <f t="shared" ref="D28:E28" si="8">SUM(D26)</f>
        <v>1</v>
      </c>
      <c r="E28" s="67">
        <f t="shared" si="8"/>
        <v>20000</v>
      </c>
      <c r="F28" s="67">
        <f>SUM(F26:F27)</f>
        <v>0</v>
      </c>
      <c r="G28" s="67">
        <f>SUM(G26:G27)</f>
        <v>0</v>
      </c>
      <c r="H28" s="67">
        <f t="shared" ref="H28" si="9">SUM(H26:H27)</f>
        <v>0</v>
      </c>
      <c r="I28" s="87"/>
      <c r="J28" s="88"/>
    </row>
    <row r="29" customHeight="1" spans="1:10">
      <c r="A29" s="61">
        <v>6</v>
      </c>
      <c r="B29" s="62" t="s">
        <v>36</v>
      </c>
      <c r="C29" s="63">
        <v>0</v>
      </c>
      <c r="D29" s="64"/>
      <c r="E29" s="63">
        <f t="shared" si="6"/>
        <v>0</v>
      </c>
      <c r="F29" s="63">
        <v>0</v>
      </c>
      <c r="G29" s="63">
        <v>0</v>
      </c>
      <c r="H29" s="63">
        <f t="shared" si="4"/>
        <v>0</v>
      </c>
      <c r="I29" s="84"/>
      <c r="J29" s="85" t="s">
        <v>37</v>
      </c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4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4"/>
        <v>0</v>
      </c>
      <c r="I31" s="84"/>
      <c r="J31" s="90"/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4"/>
        <v>0</v>
      </c>
      <c r="I32" s="84"/>
      <c r="J32" s="90"/>
    </row>
    <row r="33" s="50" customFormat="1" customHeight="1" spans="1:10">
      <c r="A33" s="65"/>
      <c r="B33" s="66" t="s">
        <v>38</v>
      </c>
      <c r="C33" s="67">
        <f>SUM(C29)</f>
        <v>0</v>
      </c>
      <c r="D33" s="67">
        <f t="shared" ref="D33:E33" si="10">SUM(D29)</f>
        <v>0</v>
      </c>
      <c r="E33" s="67">
        <f t="shared" si="10"/>
        <v>0</v>
      </c>
      <c r="F33" s="67">
        <f>SUM(F29:F32)</f>
        <v>0</v>
      </c>
      <c r="G33" s="67">
        <f t="shared" ref="G33:H33" si="11">SUM(G29:G32)</f>
        <v>0</v>
      </c>
      <c r="H33" s="67">
        <f t="shared" si="11"/>
        <v>0</v>
      </c>
      <c r="I33" s="87"/>
      <c r="J33" s="91"/>
    </row>
    <row r="34" customHeight="1" spans="1:10">
      <c r="A34" s="61">
        <v>7</v>
      </c>
      <c r="B34" s="62" t="s">
        <v>39</v>
      </c>
      <c r="C34" s="63">
        <v>0</v>
      </c>
      <c r="D34" s="64"/>
      <c r="E34" s="63">
        <f t="shared" si="6"/>
        <v>0</v>
      </c>
      <c r="F34" s="63">
        <v>0</v>
      </c>
      <c r="G34" s="63">
        <v>0</v>
      </c>
      <c r="H34" s="63">
        <f t="shared" si="4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4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4"/>
        <v>0</v>
      </c>
      <c r="I36" s="84"/>
      <c r="J36" s="94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4"/>
        <v>0</v>
      </c>
      <c r="I37" s="84"/>
      <c r="J37" s="94"/>
    </row>
    <row r="38" s="50" customFormat="1" customHeight="1" spans="1:10">
      <c r="A38" s="65"/>
      <c r="B38" s="66" t="s">
        <v>40</v>
      </c>
      <c r="C38" s="67">
        <f>SUM(C34)</f>
        <v>0</v>
      </c>
      <c r="D38" s="67">
        <f t="shared" ref="D38:E38" si="12">SUM(D34)</f>
        <v>0</v>
      </c>
      <c r="E38" s="67">
        <f t="shared" si="12"/>
        <v>0</v>
      </c>
      <c r="F38" s="67">
        <f>SUM(F34:F37)</f>
        <v>0</v>
      </c>
      <c r="G38" s="67">
        <f t="shared" ref="G38:H38" si="13">SUM(G34:G37)</f>
        <v>0</v>
      </c>
      <c r="H38" s="67">
        <f t="shared" si="13"/>
        <v>0</v>
      </c>
      <c r="I38" s="87"/>
      <c r="J38" s="95"/>
    </row>
    <row r="39" customHeight="1" spans="1:10">
      <c r="A39" s="61">
        <v>8</v>
      </c>
      <c r="B39" s="62" t="s">
        <v>41</v>
      </c>
      <c r="C39" s="63">
        <v>0</v>
      </c>
      <c r="D39" s="64"/>
      <c r="E39" s="63">
        <f t="shared" si="6"/>
        <v>0</v>
      </c>
      <c r="F39" s="63">
        <v>0</v>
      </c>
      <c r="G39" s="63">
        <v>0</v>
      </c>
      <c r="H39" s="63">
        <f t="shared" si="4"/>
        <v>0</v>
      </c>
      <c r="I39" s="84"/>
      <c r="J39" s="89" t="s">
        <v>42</v>
      </c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 t="shared" si="4"/>
        <v>0</v>
      </c>
      <c r="I40" s="84"/>
      <c r="J40" s="90"/>
    </row>
    <row r="41" s="50" customFormat="1" customHeight="1" spans="1:10">
      <c r="A41" s="65"/>
      <c r="B41" s="66" t="s">
        <v>43</v>
      </c>
      <c r="C41" s="67">
        <f>SUM(C39)</f>
        <v>0</v>
      </c>
      <c r="D41" s="67">
        <f t="shared" ref="D41:E41" si="14">SUM(D39)</f>
        <v>0</v>
      </c>
      <c r="E41" s="67">
        <f t="shared" si="14"/>
        <v>0</v>
      </c>
      <c r="F41" s="67">
        <f>SUM(F39:F40)</f>
        <v>0</v>
      </c>
      <c r="G41" s="67">
        <f t="shared" ref="G41:H41" si="15">SUM(G39:G40)</f>
        <v>0</v>
      </c>
      <c r="H41" s="67">
        <f t="shared" si="15"/>
        <v>0</v>
      </c>
      <c r="I41" s="87"/>
      <c r="J41" s="91"/>
    </row>
    <row r="42" customHeight="1" spans="1:10">
      <c r="A42" s="61">
        <v>9</v>
      </c>
      <c r="B42" s="62" t="s">
        <v>44</v>
      </c>
      <c r="C42" s="63">
        <v>0</v>
      </c>
      <c r="D42" s="64"/>
      <c r="E42" s="63">
        <f t="shared" si="6"/>
        <v>0</v>
      </c>
      <c r="F42" s="63">
        <v>0</v>
      </c>
      <c r="G42" s="63">
        <v>0</v>
      </c>
      <c r="H42" s="63">
        <f t="shared" si="4"/>
        <v>0</v>
      </c>
      <c r="I42" s="84"/>
      <c r="J42" s="85" t="s">
        <v>45</v>
      </c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4"/>
        <v>0</v>
      </c>
      <c r="I43" s="84"/>
      <c r="J43" s="86"/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4"/>
        <v>0</v>
      </c>
      <c r="I44" s="84"/>
      <c r="J44" s="86"/>
    </row>
    <row r="45" s="50" customFormat="1" customHeight="1" spans="1:10">
      <c r="A45" s="65"/>
      <c r="B45" s="66" t="s">
        <v>46</v>
      </c>
      <c r="C45" s="67">
        <f>SUM(C42)</f>
        <v>0</v>
      </c>
      <c r="D45" s="67">
        <f t="shared" ref="D45:E45" si="16">SUM(D42)</f>
        <v>0</v>
      </c>
      <c r="E45" s="67">
        <f t="shared" si="16"/>
        <v>0</v>
      </c>
      <c r="F45" s="67">
        <f>SUM(F42:F44)</f>
        <v>0</v>
      </c>
      <c r="G45" s="67">
        <f t="shared" ref="G45:H45" si="17">SUM(G42:G44)</f>
        <v>0</v>
      </c>
      <c r="H45" s="67">
        <f t="shared" si="17"/>
        <v>0</v>
      </c>
      <c r="I45" s="87"/>
      <c r="J45" s="88"/>
    </row>
    <row r="46" customHeight="1" spans="1:10">
      <c r="A46" s="68">
        <v>10</v>
      </c>
      <c r="B46" s="62" t="s">
        <v>47</v>
      </c>
      <c r="C46" s="63">
        <v>2000</v>
      </c>
      <c r="D46" s="64">
        <v>1</v>
      </c>
      <c r="E46" s="63">
        <f t="shared" si="6"/>
        <v>2000</v>
      </c>
      <c r="F46" s="63">
        <v>0</v>
      </c>
      <c r="G46" s="63">
        <v>0</v>
      </c>
      <c r="H46" s="63">
        <f t="shared" si="4"/>
        <v>0</v>
      </c>
      <c r="I46" s="84" t="s">
        <v>48</v>
      </c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ref="H47:H52" si="18">F47+G47</f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4"/>
    </row>
    <row r="51" customHeight="1" spans="1:10">
      <c r="A51" s="74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4"/>
    </row>
    <row r="52" customHeight="1" spans="1:10">
      <c r="A52" s="71"/>
      <c r="B52" s="62"/>
      <c r="C52" s="63"/>
      <c r="D52" s="64"/>
      <c r="E52" s="63"/>
      <c r="F52" s="63">
        <v>0</v>
      </c>
      <c r="G52" s="63">
        <v>0</v>
      </c>
      <c r="H52" s="63">
        <f t="shared" si="18"/>
        <v>0</v>
      </c>
      <c r="I52" s="84"/>
      <c r="J52" s="94"/>
    </row>
    <row r="53" s="50" customFormat="1" customHeight="1" spans="1:10">
      <c r="A53" s="65"/>
      <c r="B53" s="66" t="s">
        <v>49</v>
      </c>
      <c r="C53" s="67">
        <f>SUM(C46)</f>
        <v>2000</v>
      </c>
      <c r="D53" s="67">
        <f t="shared" ref="D53:E53" si="19">SUM(D46)</f>
        <v>1</v>
      </c>
      <c r="E53" s="67">
        <f t="shared" si="19"/>
        <v>2000</v>
      </c>
      <c r="F53" s="67">
        <f>SUM(F46:F52)</f>
        <v>0</v>
      </c>
      <c r="G53" s="67">
        <f t="shared" ref="G53:H53" si="20">SUM(G46:G52)</f>
        <v>0</v>
      </c>
      <c r="H53" s="67">
        <f t="shared" si="20"/>
        <v>0</v>
      </c>
      <c r="I53" s="87"/>
      <c r="J53" s="95"/>
    </row>
    <row r="54" customHeight="1" spans="1:10">
      <c r="A54" s="65"/>
      <c r="B54" s="66" t="s">
        <v>50</v>
      </c>
      <c r="C54" s="67">
        <f>SUM(C53,C45,C41,C38,C33,C28,C25,C21,C16,C13)</f>
        <v>82000</v>
      </c>
      <c r="D54" s="67">
        <f t="shared" ref="D54:H54" si="21">SUM(D53,D45,D41,D38,D33,D28,D25,D21,D16,D13)</f>
        <v>5</v>
      </c>
      <c r="E54" s="67">
        <f t="shared" si="21"/>
        <v>82000</v>
      </c>
      <c r="F54" s="67">
        <f t="shared" si="21"/>
        <v>0</v>
      </c>
      <c r="G54" s="67">
        <f t="shared" si="21"/>
        <v>0</v>
      </c>
      <c r="H54" s="67">
        <f t="shared" si="21"/>
        <v>0</v>
      </c>
      <c r="I54" s="87"/>
      <c r="J54" s="96"/>
    </row>
    <row r="58" customHeight="1" spans="1:9">
      <c r="A58" s="75" t="s">
        <v>51</v>
      </c>
      <c r="B58" s="76"/>
      <c r="C58" s="77" t="s">
        <v>52</v>
      </c>
      <c r="D58" s="77"/>
      <c r="E58" s="77" t="s">
        <v>53</v>
      </c>
      <c r="F58" s="77"/>
      <c r="G58" s="77" t="s">
        <v>54</v>
      </c>
      <c r="H58" s="77"/>
      <c r="I58" s="97" t="s">
        <v>55</v>
      </c>
    </row>
    <row r="59" customHeight="1" spans="1:9">
      <c r="A59" s="78">
        <f>E54</f>
        <v>82000</v>
      </c>
      <c r="B59" s="79"/>
      <c r="C59" s="79">
        <f>H54</f>
        <v>0</v>
      </c>
      <c r="D59" s="79"/>
      <c r="E59" s="79">
        <f>F54</f>
        <v>0</v>
      </c>
      <c r="F59" s="79"/>
      <c r="G59" s="79">
        <f>G54</f>
        <v>0</v>
      </c>
      <c r="H59" s="79"/>
      <c r="I59" s="98">
        <f>A59-C59</f>
        <v>82000</v>
      </c>
    </row>
    <row r="61" customHeight="1" spans="1:9">
      <c r="A61" s="80" t="s">
        <v>56</v>
      </c>
      <c r="B61" s="81"/>
      <c r="C61" s="82" t="s">
        <v>57</v>
      </c>
      <c r="D61" s="80"/>
      <c r="E61" s="80" t="s">
        <v>58</v>
      </c>
      <c r="F61" s="80"/>
      <c r="G61" s="80" t="s">
        <v>59</v>
      </c>
      <c r="H61" s="80"/>
      <c r="I61" s="81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O33" sqref="O3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61</v>
      </c>
      <c r="E5" s="6"/>
      <c r="F5" s="7"/>
      <c r="G5" s="7"/>
      <c r="H5" s="6" t="s">
        <v>62</v>
      </c>
      <c r="I5" s="5"/>
      <c r="J5" s="7"/>
      <c r="K5" s="35"/>
    </row>
    <row r="6" ht="20.1" customHeight="1" spans="2:11">
      <c r="B6" s="8"/>
      <c r="C6" s="9"/>
      <c r="D6" s="10" t="s">
        <v>63</v>
      </c>
      <c r="E6" s="10"/>
      <c r="F6" s="11"/>
      <c r="G6" s="11"/>
      <c r="H6" s="10" t="s">
        <v>64</v>
      </c>
      <c r="I6" s="9"/>
      <c r="J6" s="11"/>
      <c r="K6" s="36"/>
    </row>
    <row r="7" ht="20.1" customHeight="1" spans="2:11">
      <c r="B7" s="8"/>
      <c r="C7" s="9"/>
      <c r="D7" s="10" t="s">
        <v>65</v>
      </c>
      <c r="E7" s="10"/>
      <c r="F7" s="11"/>
      <c r="G7" s="11"/>
      <c r="H7" s="10" t="s">
        <v>66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0"/>
      <c r="J11" s="41"/>
      <c r="K11" s="42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v>0</v>
      </c>
      <c r="H12" s="25"/>
      <c r="I12" s="40"/>
      <c r="J12" s="41"/>
      <c r="K12" s="42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0"/>
      <c r="J13" s="41"/>
      <c r="K13" s="42" t="s">
        <v>76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/>
      <c r="I14" s="40"/>
      <c r="J14" s="41"/>
      <c r="K14" s="42" t="s">
        <v>81</v>
      </c>
    </row>
    <row r="15" ht="20.1" customHeight="1" spans="2:11">
      <c r="B15" s="22">
        <v>5</v>
      </c>
      <c r="C15" s="23"/>
      <c r="D15" s="24" t="s">
        <v>47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50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57</v>
      </c>
      <c r="G23" s="16" t="s">
        <v>85</v>
      </c>
      <c r="H23" s="16"/>
      <c r="I23" s="16"/>
      <c r="J23" s="16" t="s">
        <v>59</v>
      </c>
      <c r="K23" s="16"/>
    </row>
    <row r="26" ht="17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/>
      <c r="G28" s="7"/>
      <c r="H28" s="6" t="s">
        <v>62</v>
      </c>
      <c r="I28" s="5"/>
      <c r="J28" s="7"/>
      <c r="K28" s="35"/>
    </row>
    <row r="29" ht="20.1" customHeight="1" spans="2:11">
      <c r="B29" s="8"/>
      <c r="C29" s="9"/>
      <c r="D29" s="10" t="s">
        <v>63</v>
      </c>
      <c r="E29" s="10"/>
      <c r="F29" s="11"/>
      <c r="G29" s="11"/>
      <c r="H29" s="10" t="s">
        <v>64</v>
      </c>
      <c r="I29" s="9"/>
      <c r="J29" s="11"/>
      <c r="K29" s="36"/>
    </row>
    <row r="30" ht="20.1" customHeight="1" spans="2:11">
      <c r="B30" s="8"/>
      <c r="C30" s="9"/>
      <c r="D30" s="10" t="s">
        <v>65</v>
      </c>
      <c r="E30" s="10"/>
      <c r="F30" s="11"/>
      <c r="G30" s="11"/>
      <c r="H30" s="10" t="s">
        <v>66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50</v>
      </c>
      <c r="J33" s="25"/>
      <c r="K33" s="48" t="s">
        <v>73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50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84</v>
      </c>
      <c r="C38" s="16"/>
      <c r="D38" s="16"/>
      <c r="E38" s="16"/>
      <c r="F38" s="16" t="s">
        <v>57</v>
      </c>
      <c r="G38" s="16" t="s">
        <v>85</v>
      </c>
      <c r="H38" s="16"/>
      <c r="I38" s="16"/>
      <c r="J38" s="16" t="s">
        <v>59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2017-12-05T07:54:05Z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