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4月25日workshop\结算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<sst xmlns="http://schemas.openxmlformats.org/spreadsheetml/2006/main" count="118" uniqueCount="103">
  <si>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</si>
  <si>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</si>
  <si>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</si>
  <si>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</si>
  <si>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</si>
  <si>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</si>
  <si>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</si>
  <si>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</si>
  <si>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</si>
  <si>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</si>
  <si>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</si>
  <si>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</si>
  <si>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</si>
  <si>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</si>
  <si>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</si>
  <si>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</si>
  <si>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</si>
  <si>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</si>
  <si>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</si>
  <si>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</si>
  <si>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</si>
  <si>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</si>
  <si>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</si>
  <si>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</si>
  <si>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</si>
  <si>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</si>
  <si>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</si>
  <si>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</si>
  <si>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</si>
  <si>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</si>
  <si>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</si>
  <si>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</si>
  <si>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</si>
  <si>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</si>
  <si>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</si>
  <si>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</si>
  <si>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</si>
  <si>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</si>
  <si>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</si>
  <si>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</si>
  <si>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</si>
  <si>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</si>
  <si>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</si>
  <si>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</si>
  <si>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</si>
  <si>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</si>
  <si>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</si>
  <si>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</si>
  <si>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</si>
  <si>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</si>
  <si>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</si>
  <si>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</si>
  <si>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</si>
  <si>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</si>
  <si>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</si>
  <si>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</si>
  <si>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</si>
  <si>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</si>
  <si>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</si>
  <si>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</si>
  <si>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</si>
  <si>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</si>
  <si>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</si>
  <si>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</si>
  <si>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</si>
  <si>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</si>
  <si>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</si>
  <si>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</si>
  <si>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</si>
  <si>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</si>
  <si>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</si>
  <si>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</si>
  <si>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</si>
  <si>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</si>
  <si>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</si>
  <si>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</si>
  <si>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</si>
  <si>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</si>
  <si>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</si>
  <si>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</si>
  <si>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</si>
  <si>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</si>
  <si>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</si>
  <si>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</si>
  <si>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</si>
  <si>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</si>
  <si>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</si>
  <si>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</si>
  <si>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</si>
  <si>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</si>
  <si>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</si>
  <si>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</si>
  <si>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丁凯旋上会费</t>
  </si>
  <si>
    <t>丁凯旋餐费 补票80元 （餐厅当月票开完了）</t>
  </si>
  <si>
    <t>停车券购买（结算单中已确认）</t>
  </si>
  <si>
    <t>4月25日-26日</t>
  </si>
  <si>
    <t>4月26日</t>
  </si>
  <si>
    <t>HMOA-180425-STY612</t>
  </si>
  <si>
    <t>4/25-25</t>
  </si>
  <si>
    <t>团号：HMOA-180425-STY612</t>
  </si>
  <si>
    <t>会议日期：4月25日</t>
  </si>
  <si>
    <t>去物料 14
家-酒店-家 96</t>
  </si>
  <si>
    <t>70支黑色签字笔 微信确认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</si>
</sst>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0" zoomScaleNormal="100" workbookViewId="0">
      <selection activeCell="I28" sqref="I28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30.42578125" customWidth="1"/>
    <col min="10" max="10" width="39.42578125" customWidth="1"/>
  </cols>
  <sheetData>
    <row r="2" spans="1:12" ht="21" customHeight="1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99</v>
      </c>
      <c r="I4" s="65"/>
      <c r="J4" s="65" t="s">
        <v>100</v>
      </c>
    </row>
    <row r="5" spans="1:12" ht="21" customHeight="1">
      <c r="H5" s="66"/>
      <c r="I5" s="66"/>
      <c r="J5" s="66"/>
    </row>
    <row r="6" spans="1:12" ht="21" customHeight="1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73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6">
        <v>70</v>
      </c>
      <c r="G25" s="36">
        <v>0</v>
      </c>
      <c r="H25" s="36">
        <f t="shared" si="0"/>
        <v>70</v>
      </c>
      <c r="I25" s="2" t="s">
        <v>102</v>
      </c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70</v>
      </c>
      <c r="G27" s="37">
        <f>SUM(G25:G26)</f>
        <v>0</v>
      </c>
      <c r="H27" s="37">
        <f t="shared" ref="H27" si="10">SUM(H25:H26)</f>
        <v>70</v>
      </c>
      <c r="I27" s="35"/>
      <c r="J27" s="61"/>
    </row>
    <row r="28" spans="1:10" ht="21" customHeight="1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 t="s">
        <v>90</v>
      </c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560</v>
      </c>
      <c r="G45" s="36">
        <v>0</v>
      </c>
      <c r="H45" s="36">
        <f t="shared" si="0"/>
        <v>560</v>
      </c>
      <c r="I45" s="2" t="s">
        <v>94</v>
      </c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560</v>
      </c>
      <c r="G52" s="37">
        <f t="shared" ref="G52:H52" si="21">SUM(G45:G51)</f>
        <v>0</v>
      </c>
      <c r="H52" s="37">
        <f t="shared" si="21"/>
        <v>560</v>
      </c>
      <c r="I52" s="35"/>
      <c r="J52" s="6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630</v>
      </c>
      <c r="G53" s="37">
        <f t="shared" si="22"/>
        <v>0</v>
      </c>
      <c r="H53" s="37">
        <f t="shared" si="22"/>
        <v>630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0</v>
      </c>
      <c r="B58" s="73"/>
      <c r="C58" s="73">
        <f>H53</f>
        <v>630</v>
      </c>
      <c r="D58" s="73"/>
      <c r="E58" s="73">
        <f>F53</f>
        <v>630</v>
      </c>
      <c r="F58" s="73"/>
      <c r="G58" s="73">
        <f>G53</f>
        <v>0</v>
      </c>
      <c r="H58" s="73"/>
      <c r="I58" s="33">
        <f>A58-C58</f>
        <v>-630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" right="0" top="0" bottom="0" header="0" footer="0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10" zoomScaleNormal="100" workbookViewId="0">
      <selection activeCell="E16" sqref="E16:F16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87</v>
      </c>
      <c r="G5" s="96"/>
      <c r="H5" s="46" t="s">
        <v>20</v>
      </c>
      <c r="I5" s="8"/>
      <c r="J5" s="96" t="s">
        <v>88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91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95</v>
      </c>
      <c r="G7" s="98"/>
      <c r="H7" s="11" t="s">
        <v>24</v>
      </c>
      <c r="I7" s="12"/>
      <c r="J7" s="98" t="s">
        <v>96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97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50">
        <v>0</v>
      </c>
      <c r="I11" s="85"/>
      <c r="J11" s="86"/>
      <c r="K11" s="20" t="s">
        <v>34</v>
      </c>
    </row>
    <row r="12" spans="2:11" ht="54.75" customHeight="1">
      <c r="B12" s="90">
        <v>2</v>
      </c>
      <c r="C12" s="91"/>
      <c r="D12" s="101"/>
      <c r="E12" s="89" t="s">
        <v>35</v>
      </c>
      <c r="F12" s="89"/>
      <c r="G12" s="19">
        <v>110</v>
      </c>
      <c r="H12" s="50">
        <v>110</v>
      </c>
      <c r="I12" s="85"/>
      <c r="J12" s="86"/>
      <c r="K12" s="25" t="s">
        <v>101</v>
      </c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19">
        <v>0</v>
      </c>
      <c r="H13" s="50">
        <v>0</v>
      </c>
      <c r="I13" s="85"/>
      <c r="J13" s="86"/>
      <c r="K13" s="20" t="s">
        <v>34</v>
      </c>
    </row>
    <row r="14" spans="2:11" ht="43.5" customHeight="1">
      <c r="B14" s="90">
        <v>4</v>
      </c>
      <c r="C14" s="91"/>
      <c r="D14" s="101"/>
      <c r="E14" s="90" t="s">
        <v>37</v>
      </c>
      <c r="F14" s="91"/>
      <c r="G14" s="19">
        <v>80</v>
      </c>
      <c r="H14" s="50">
        <v>80</v>
      </c>
      <c r="I14" s="85"/>
      <c r="J14" s="86"/>
      <c r="K14" s="25" t="s">
        <v>93</v>
      </c>
    </row>
    <row r="15" spans="2:11" ht="20.100000000000001" customHeight="1">
      <c r="B15" s="90">
        <v>5</v>
      </c>
      <c r="C15" s="91"/>
      <c r="D15" s="100" t="s">
        <v>38</v>
      </c>
      <c r="E15" s="89"/>
      <c r="F15" s="89"/>
      <c r="G15" s="19">
        <v>0</v>
      </c>
      <c r="H15" s="50">
        <v>0</v>
      </c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39</v>
      </c>
      <c r="C18" s="93"/>
      <c r="D18" s="93"/>
      <c r="E18" s="93"/>
      <c r="F18" s="94"/>
      <c r="G18" s="21">
        <f>SUM(G11:G17)</f>
        <v>190</v>
      </c>
      <c r="H18" s="21">
        <f>SUM(H11:H17)</f>
        <v>190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>
      <c r="B21" s="84">
        <f>H18</f>
        <v>190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190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0" t="s">
        <v>80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4月25日-26日</v>
      </c>
      <c r="G30" s="98"/>
      <c r="H30" s="11" t="s">
        <v>24</v>
      </c>
      <c r="I30" s="12"/>
      <c r="J30" s="98" t="str">
        <f>J7</f>
        <v>4月26日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4" t="str">
        <f>J8</f>
        <v>HMOA-180425-STY612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85</v>
      </c>
      <c r="E33" s="89" t="s">
        <v>86</v>
      </c>
      <c r="F33" s="89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>
      <c r="B34" s="89">
        <v>1</v>
      </c>
      <c r="C34" s="89"/>
      <c r="D34" s="43" t="s">
        <v>89</v>
      </c>
      <c r="E34" s="89" t="s">
        <v>98</v>
      </c>
      <c r="F34" s="89"/>
      <c r="G34" s="19">
        <v>100</v>
      </c>
      <c r="H34" s="19">
        <v>1</v>
      </c>
      <c r="I34" s="85">
        <f>G34*H34</f>
        <v>100</v>
      </c>
      <c r="J34" s="86"/>
      <c r="K34" s="25" t="s">
        <v>92</v>
      </c>
    </row>
    <row r="35" spans="2:11" ht="20.100000000000001" customHeight="1">
      <c r="B35" s="92" t="s">
        <v>39</v>
      </c>
      <c r="C35" s="93"/>
      <c r="D35" s="93"/>
      <c r="E35" s="93"/>
      <c r="F35" s="94"/>
      <c r="G35" s="21"/>
      <c r="H35" s="21">
        <f>SUM(H19:H34)</f>
        <v>1</v>
      </c>
      <c r="I35" s="87">
        <f>SUM(I34:J34)</f>
        <v>100</v>
      </c>
      <c r="J35" s="88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2018-04-27T02:27:15Z</cp:lastPrinted>
  <dcterms:created xsi:type="dcterms:W3CDTF">2014-04-15T08:52:03Z</dcterms:created>
  <dcterms:modified xsi:type="dcterms:W3CDTF">2018-04-27T02:27:59Z</dcterms:modified>
</cp:coreProperties>
</file>