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温鹏远通维景酒店\7月31日\结算\温鹏邮件\"/>
    </mc:Choice>
  </mc:AlternateContent>
  <xr:revisionPtr revIDLastSave="0" documentId="13_ncr:1_{5E2A7F44-68D9-4389-8ADE-D4DBE45E17C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<sst xmlns="http://schemas.openxmlformats.org/spreadsheetml/2006/main" count="93" uniqueCount="91">
  <si>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</si>
  <si>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</si>
  <si>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</si>
  <si>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</si>
  <si>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</si>
  <si>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</si>
  <si>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</si>
  <si>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</si>
  <si>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</si>
  <si>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</si>
  <si>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</si>
  <si>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</si>
  <si>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</si>
  <si>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</si>
  <si>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</si>
  <si>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</si>
  <si>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</si>
  <si>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</si>
  <si>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</si>
  <si>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</si>
  <si>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</si>
  <si>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</si>
  <si>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</si>
  <si>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</si>
  <si>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</si>
  <si>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</si>
  <si>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</si>
  <si>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</si>
  <si>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</si>
  <si>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</si>
  <si>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</si>
  <si>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</si>
  <si>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</si>
  <si>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</si>
  <si>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</si>
  <si>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</si>
  <si>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</si>
  <si>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</si>
  <si>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</si>
  <si>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</si>
  <si>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</si>
  <si>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</si>
  <si>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</si>
  <si>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</si>
  <si>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</si>
  <si>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</si>
  <si>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</si>
  <si>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</si>
  <si>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</si>
  <si>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</si>
  <si>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</si>
  <si>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</si>
  <si>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</si>
  <si>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</si>
  <si>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</si>
  <si>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</si>
  <si>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</si>
  <si>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</si>
  <si>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</si>
  <si>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</si>
  <si>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</si>
  <si>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</si>
  <si>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</si>
  <si>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</si>
  <si>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</si>
  <si>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</si>
  <si>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</si>
  <si>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</si>
  <si>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</si>
  <si>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</si>
  <si>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</si>
  <si>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</si>
  <si>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</si>
  <si>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</si>
  <si>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</si>
  <si>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</si>
  <si>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</si>
  <si>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</si>
  <si>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</si>
  <si>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</si>
  <si>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</si>
  <si>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</si>
  <si>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</si>
  <si>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</si>
  <si>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</si>
  <si>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</si>
  <si>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</si>
  <si>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4月15日、4月17日</t>
    <phoneticPr fontId="1" type="noConversion"/>
  </si>
  <si>
    <t>销售报销</t>
    <phoneticPr fontId="1" type="noConversion"/>
  </si>
  <si>
    <t xml:space="preserve">团号：HMJB-190731-MXM219	</t>
    <phoneticPr fontId="1" type="noConversion"/>
  </si>
  <si>
    <t>会议日期：7月31日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</si>
</sst>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7" zoomScale="85" zoomScaleNormal="100" zoomScaleSheetLayoutView="85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0.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5" t="s">
        <v>89</v>
      </c>
      <c r="I4" s="75"/>
      <c r="J4" s="75" t="s">
        <v>90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3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3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3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3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4"/>
    </row>
    <row r="14" spans="1:12" ht="21" customHeight="1" x14ac:dyDescent="0.15">
      <c r="A14" s="72">
        <v>2</v>
      </c>
      <c r="B14" s="54" t="s">
        <v>53</v>
      </c>
      <c r="C14" s="70">
        <v>0</v>
      </c>
      <c r="D14" s="72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69</v>
      </c>
    </row>
    <row r="15" spans="1:12" ht="21" customHeight="1" x14ac:dyDescent="0.15">
      <c r="A15" s="73"/>
      <c r="B15" s="55"/>
      <c r="C15" s="71"/>
      <c r="D15" s="73"/>
      <c r="E15" s="71"/>
      <c r="F15" s="38">
        <v>0</v>
      </c>
      <c r="G15" s="38">
        <v>0</v>
      </c>
      <c r="H15" s="38">
        <f t="shared" ref="H15" si="3">F15+G15</f>
        <v>0</v>
      </c>
      <c r="I15" s="2"/>
      <c r="J15" s="63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4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72">
        <v>5</v>
      </c>
      <c r="B25" s="54" t="s">
        <v>58</v>
      </c>
      <c r="C25" s="70">
        <v>0</v>
      </c>
      <c r="D25" s="72"/>
      <c r="E25" s="7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72</v>
      </c>
    </row>
    <row r="26" spans="1:10" ht="21" customHeight="1" x14ac:dyDescent="0.15">
      <c r="A26" s="73"/>
      <c r="B26" s="55"/>
      <c r="C26" s="71"/>
      <c r="D26" s="73"/>
      <c r="E26" s="71"/>
      <c r="F26" s="38">
        <v>0</v>
      </c>
      <c r="G26" s="38">
        <v>0</v>
      </c>
      <c r="H26" s="38">
        <f t="shared" ref="H26" si="8">F26+G26</f>
        <v>0</v>
      </c>
      <c r="I26" s="2"/>
      <c r="J26" s="63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4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59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0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0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0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1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3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3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4"/>
    </row>
    <row r="45" spans="1:10" ht="21" customHeight="1" x14ac:dyDescent="0.15">
      <c r="A45" s="72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364.29</v>
      </c>
      <c r="G45" s="38">
        <v>0</v>
      </c>
      <c r="H45" s="38">
        <f t="shared" si="0"/>
        <v>364.29</v>
      </c>
      <c r="I45" s="2" t="s">
        <v>88</v>
      </c>
      <c r="J45" s="59"/>
    </row>
    <row r="46" spans="1:10" ht="21" customHeight="1" x14ac:dyDescent="0.15">
      <c r="A46" s="77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60"/>
    </row>
    <row r="47" spans="1:10" ht="21" customHeight="1" x14ac:dyDescent="0.15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0"/>
    </row>
    <row r="48" spans="1:10" ht="21" customHeight="1" x14ac:dyDescent="0.15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0"/>
    </row>
    <row r="49" spans="1:10" ht="21" customHeight="1" x14ac:dyDescent="0.15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0"/>
    </row>
    <row r="50" spans="1:10" ht="21" customHeight="1" x14ac:dyDescent="0.15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0"/>
    </row>
    <row r="51" spans="1:10" ht="21" customHeight="1" x14ac:dyDescent="0.15">
      <c r="A51" s="73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0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364.29</v>
      </c>
      <c r="G52" s="39">
        <f t="shared" ref="G52:H52" si="21">SUM(G45:G51)</f>
        <v>0</v>
      </c>
      <c r="H52" s="39">
        <f t="shared" si="21"/>
        <v>364.29</v>
      </c>
      <c r="I52" s="37"/>
      <c r="J52" s="61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364.29</v>
      </c>
      <c r="G53" s="39">
        <f t="shared" si="22"/>
        <v>0</v>
      </c>
      <c r="H53" s="39">
        <f t="shared" si="22"/>
        <v>364.29</v>
      </c>
      <c r="I53" s="37"/>
      <c r="J53" s="41"/>
    </row>
    <row r="57" spans="1:10" ht="21" customHeight="1" x14ac:dyDescent="0.15">
      <c r="A57" s="68" t="s">
        <v>12</v>
      </c>
      <c r="B57" s="69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15">
      <c r="A58" s="65">
        <f>E53</f>
        <v>0</v>
      </c>
      <c r="B58" s="66"/>
      <c r="C58" s="66">
        <f>H53</f>
        <v>364.29</v>
      </c>
      <c r="D58" s="66"/>
      <c r="E58" s="66">
        <f>F53</f>
        <v>364.29</v>
      </c>
      <c r="F58" s="66"/>
      <c r="G58" s="66">
        <f>G53</f>
        <v>0</v>
      </c>
      <c r="H58" s="66"/>
      <c r="I58" s="35">
        <f>A58-C58</f>
        <v>-364.29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K25" sqref="K2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15">
      <c r="B9" s="10"/>
      <c r="C9" s="11"/>
      <c r="D9" s="12" t="s">
        <v>21</v>
      </c>
      <c r="E9" s="12"/>
      <c r="F9" s="80" t="s">
        <v>86</v>
      </c>
      <c r="G9" s="80"/>
      <c r="H9" s="12" t="s">
        <v>22</v>
      </c>
      <c r="I9" s="11"/>
      <c r="J9" s="80" t="s">
        <v>85</v>
      </c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 t="s">
        <v>87</v>
      </c>
      <c r="G10" s="80"/>
      <c r="H10" s="12" t="s">
        <v>24</v>
      </c>
      <c r="I10" s="13"/>
      <c r="J10" s="82">
        <v>43598</v>
      </c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15">
      <c r="B14" s="78">
        <v>1</v>
      </c>
      <c r="C14" s="79"/>
      <c r="D14" s="85" t="s">
        <v>32</v>
      </c>
      <c r="E14" s="78" t="s">
        <v>33</v>
      </c>
      <c r="F14" s="79"/>
      <c r="G14" s="21">
        <v>0</v>
      </c>
      <c r="H14" s="21"/>
      <c r="I14" s="83"/>
      <c r="J14" s="84"/>
      <c r="K14" s="22" t="s">
        <v>34</v>
      </c>
    </row>
    <row r="15" spans="2:11" ht="18" customHeight="1" x14ac:dyDescent="0.15">
      <c r="B15" s="78">
        <v>2</v>
      </c>
      <c r="C15" s="79"/>
      <c r="D15" s="86"/>
      <c r="E15" s="92" t="s">
        <v>35</v>
      </c>
      <c r="F15" s="92"/>
      <c r="G15" s="21">
        <v>0</v>
      </c>
      <c r="H15" s="21">
        <v>126</v>
      </c>
      <c r="I15" s="83"/>
      <c r="J15" s="84"/>
      <c r="K15" s="22" t="s">
        <v>36</v>
      </c>
    </row>
    <row r="16" spans="2:11" ht="18" customHeight="1" x14ac:dyDescent="0.15">
      <c r="B16" s="78">
        <v>3</v>
      </c>
      <c r="C16" s="79"/>
      <c r="D16" s="86"/>
      <c r="E16" s="78" t="s">
        <v>37</v>
      </c>
      <c r="F16" s="79"/>
      <c r="G16" s="21">
        <v>0</v>
      </c>
      <c r="H16" s="21"/>
      <c r="I16" s="83"/>
      <c r="J16" s="84"/>
      <c r="K16" s="22" t="s">
        <v>34</v>
      </c>
    </row>
    <row r="17" spans="2:11" ht="18" customHeight="1" x14ac:dyDescent="0.15">
      <c r="B17" s="78">
        <v>4</v>
      </c>
      <c r="C17" s="79"/>
      <c r="D17" s="86"/>
      <c r="E17" s="78" t="s">
        <v>38</v>
      </c>
      <c r="F17" s="79"/>
      <c r="G17" s="21">
        <v>0</v>
      </c>
      <c r="H17" s="21"/>
      <c r="I17" s="83"/>
      <c r="J17" s="84"/>
      <c r="K17" s="22" t="s">
        <v>39</v>
      </c>
    </row>
    <row r="18" spans="2:11" ht="18" customHeight="1" x14ac:dyDescent="0.15">
      <c r="B18" s="78">
        <v>5</v>
      </c>
      <c r="C18" s="79"/>
      <c r="D18" s="87"/>
      <c r="E18" s="78" t="s">
        <v>40</v>
      </c>
      <c r="F18" s="79"/>
      <c r="G18" s="21">
        <v>0</v>
      </c>
      <c r="H18" s="21"/>
      <c r="I18" s="83"/>
      <c r="J18" s="84"/>
      <c r="K18" s="27" t="s">
        <v>41</v>
      </c>
    </row>
    <row r="19" spans="2:11" ht="18" customHeight="1" x14ac:dyDescent="0.15">
      <c r="B19" s="78">
        <v>6</v>
      </c>
      <c r="C19" s="79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15">
      <c r="B20" s="78">
        <v>7</v>
      </c>
      <c r="C20" s="79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15">
      <c r="B21" s="78">
        <v>8</v>
      </c>
      <c r="C21" s="79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1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126</v>
      </c>
      <c r="I22" s="94">
        <f>SUM(I14:J21)</f>
        <v>0</v>
      </c>
      <c r="J22" s="9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15">
      <c r="B25" s="93">
        <f>H22</f>
        <v>126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126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2017-02-16T08:55:24Z</cp:lastPrinted>
  <dcterms:created xsi:type="dcterms:W3CDTF">2014-04-15T08:52:03Z</dcterms:created>
  <dcterms:modified xsi:type="dcterms:W3CDTF">2019-08-28T03:22:16Z</dcterms:modified>
</cp:coreProperties>
</file>