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<sst xmlns="http://schemas.openxmlformats.org/spreadsheetml/2006/main" count="63" uniqueCount="45">
  <si>
    <t>【员工差旅报销单】</t>
  </si>
  <si>
    <t>姓名:</t>
  </si>
  <si>
    <t>李思甜</t>
  </si>
  <si>
    <t>职位:</t>
  </si>
  <si>
    <t>助理</t>
  </si>
  <si>
    <t>发生地:</t>
  </si>
  <si>
    <t>北京、上海、杭州</t>
  </si>
  <si>
    <t>部门:</t>
  </si>
  <si>
    <t>会奖业务6部</t>
  </si>
  <si>
    <t>发生日期:</t>
  </si>
  <si>
    <t>2023.03.13-2023.03.17</t>
  </si>
  <si>
    <t>报销日期:</t>
  </si>
  <si>
    <t>2023.03.30</t>
  </si>
  <si>
    <t>团号:</t>
  </si>
  <si>
    <t>HMEA-230315-ZJT726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</si>
  <si>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</si>
  <si>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</si>
  <si>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</si>
  <si>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</si>
  <si>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</si>
  <si>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</si>
  <si>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</si>
  <si>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</si>
  <si>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</si>
  <si>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李思甜，北京-上海-杭州-北京</t>
  </si>
  <si>
    <t>市内交通（打车）</t>
  </si>
  <si>
    <t>李思甜，北京、上海、杭州</t>
  </si>
  <si>
    <t>住宿费</t>
  </si>
  <si>
    <t>李思甜，13入住17退房</t>
  </si>
  <si>
    <t>餐费</t>
  </si>
  <si>
    <t>李思甜，13-17号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</si>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</sst>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O9" sqref="O9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1332</v>
      </c>
      <c r="H11" s="26">
        <v>1332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337.82</v>
      </c>
      <c r="H12" s="26">
        <v>337.82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1623</v>
      </c>
      <c r="H13" s="26">
        <v>1623</v>
      </c>
      <c r="I13" s="38"/>
      <c r="J13" s="39"/>
      <c r="K13" s="41" t="s">
        <v>28</v>
      </c>
    </row>
    <row r="14" ht="20.1" customHeight="1" spans="2:11">
      <c r="B14" s="22">
        <v>5</v>
      </c>
      <c r="C14" s="23"/>
      <c r="D14" s="27"/>
      <c r="E14" s="25" t="s">
        <v>29</v>
      </c>
      <c r="F14" s="25"/>
      <c r="G14" s="26">
        <f>H14+I14</f>
        <v>344.52</v>
      </c>
      <c r="H14" s="26">
        <v>293.16</v>
      </c>
      <c r="I14" s="38">
        <v>51.36</v>
      </c>
      <c r="J14" s="39"/>
      <c r="K14" s="40" t="s">
        <v>30</v>
      </c>
    </row>
    <row r="15" ht="20.1" customHeight="1" spans="2:11">
      <c r="B15" s="22">
        <v>6</v>
      </c>
      <c r="C15" s="23"/>
      <c r="D15" s="24" t="s">
        <v>31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3637.34</v>
      </c>
      <c r="H17" s="29">
        <f>SUM(H11:H16)</f>
        <v>3585.98</v>
      </c>
      <c r="I17" s="42">
        <f>SUM(I11:J16)</f>
        <v>51.36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3585.98</v>
      </c>
      <c r="C20" s="30"/>
      <c r="D20" s="30"/>
      <c r="E20" s="30"/>
      <c r="F20" s="30"/>
      <c r="G20" s="30">
        <f>I17</f>
        <v>51.36</v>
      </c>
      <c r="H20" s="30"/>
      <c r="I20" s="30"/>
      <c r="J20" s="30"/>
      <c r="K20" s="46">
        <f>SUM(B20:J20)</f>
        <v>3637.34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3" ht="36" customHeight="1"/>
    <row r="24" ht="36" customHeight="1"/>
    <row r="25" ht="17.35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北京、上海、杭州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2023.03.13-2023.03.17</v>
      </c>
      <c r="G29" s="11"/>
      <c r="H29" s="10" t="s">
        <v>11</v>
      </c>
      <c r="I29" s="35"/>
      <c r="J29" s="11" t="str">
        <f>J7</f>
        <v>2023.03.30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HMEA-230315-ZJT726</v>
      </c>
      <c r="K30" s="37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32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44</v>
      </c>
      <c r="E33" s="25" t="s">
        <v>10</v>
      </c>
      <c r="F33" s="25"/>
      <c r="G33" s="26">
        <v>100</v>
      </c>
      <c r="H33" s="26">
        <v>5</v>
      </c>
      <c r="I33" s="38">
        <f>G33*H33</f>
        <v>500</v>
      </c>
      <c r="J33" s="39"/>
      <c r="K33" s="48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8"/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5</v>
      </c>
      <c r="I36" s="42">
        <f>SUM(I33:J35)</f>
        <v>500</v>
      </c>
      <c r="J36" s="43"/>
      <c r="K36" s="44"/>
    </row>
    <row r="37" ht="20.1" customHeight="1" spans="2:11">
      <c r="B37" s="16" t="s">
        <v>35</v>
      </c>
      <c r="C37" s="16"/>
      <c r="D37" s="16"/>
      <c r="E37" s="16"/>
      <c r="F37" s="16" t="s">
        <v>36</v>
      </c>
      <c r="G37" s="16" t="s">
        <v>37</v>
      </c>
      <c r="H37" s="16"/>
      <c r="I37" s="16"/>
      <c r="J37" s="16" t="s">
        <v>38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2023-03-30T04:49:06Z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