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8690"/>
  </bookViews>
  <sheets>
    <sheet name="费用结算单" sheetId="1" r:id="rId1"/>
  </sheets>
  <definedNames>
    <definedName name="_xlnm.Print_Area" localSheetId="0">费用结算单!$A$1:$G$33</definedName>
  </definedNames>
  <calcPr calcId="144525" concurrentCalc="0"/>
</workbook>
</file>

<file path=xl/sharedStrings.xml><?xml version="1.0" encoding="utf-8"?>
<sst xmlns="http://schemas.openxmlformats.org/spreadsheetml/2006/main" count="56">
  <si>
    <t>海尔会议团队费用确认单</t>
  </si>
  <si>
    <t>订单号</t>
  </si>
  <si>
    <t xml:space="preserve">
RC2018031310513900002</t>
  </si>
  <si>
    <t>会议日期</t>
  </si>
  <si>
    <t>20118.03.27-03.31</t>
  </si>
  <si>
    <t>会议名称</t>
  </si>
  <si>
    <t>海尔洗碗机天猫渠道618启动会</t>
  </si>
  <si>
    <t>会议人数</t>
  </si>
  <si>
    <t>联系人</t>
  </si>
  <si>
    <t>袁伟 18678905581</t>
  </si>
  <si>
    <t>组会单位</t>
  </si>
  <si>
    <t>供应商名称</t>
  </si>
  <si>
    <t>康辉会展</t>
  </si>
  <si>
    <t>供应商编码</t>
  </si>
  <si>
    <t>联系人及联系方式</t>
  </si>
  <si>
    <t>胡雨涵
18201149206</t>
  </si>
  <si>
    <t>序号</t>
  </si>
  <si>
    <t>项目</t>
  </si>
  <si>
    <t>需求标准</t>
  </si>
  <si>
    <t>数量</t>
  </si>
  <si>
    <t>单位</t>
  </si>
  <si>
    <t>单价</t>
  </si>
  <si>
    <t>总计</t>
  </si>
  <si>
    <t>住宿需求</t>
  </si>
  <si>
    <t>3月27日-大床</t>
  </si>
  <si>
    <t>3月27日-标间</t>
  </si>
  <si>
    <t>3月28日-大床</t>
  </si>
  <si>
    <t>3月28日-标间</t>
  </si>
  <si>
    <t>3月29日-标间</t>
  </si>
  <si>
    <t>3月30日-标间</t>
  </si>
  <si>
    <t>3月31日-标间</t>
  </si>
  <si>
    <t>清洗费</t>
  </si>
  <si>
    <t>用餐需求</t>
  </si>
  <si>
    <t>3月28日-午餐</t>
  </si>
  <si>
    <t>3月28日-晚餐</t>
  </si>
  <si>
    <t>3月28日-晚宴酒水</t>
  </si>
  <si>
    <t>3月29日-午餐</t>
  </si>
  <si>
    <t>3月29日-酒水</t>
  </si>
  <si>
    <t>用车需求</t>
  </si>
  <si>
    <t>3月27日-GL8接机</t>
  </si>
  <si>
    <t>3月27日-帕萨特接机</t>
  </si>
  <si>
    <t>3月28日-考斯特接机</t>
  </si>
  <si>
    <t>3月28日-GL8接机</t>
  </si>
  <si>
    <t>3月29日-37座全天</t>
  </si>
  <si>
    <t>3月29日-帕萨特送机</t>
  </si>
  <si>
    <t>3月29日-考斯特送机</t>
  </si>
  <si>
    <t>会议需求</t>
  </si>
  <si>
    <t>会场</t>
  </si>
  <si>
    <t>人工需求</t>
  </si>
  <si>
    <t>3月28-29日</t>
  </si>
  <si>
    <t>小计</t>
  </si>
  <si>
    <t>其他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</si>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</sst>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00000000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/>
    <xf numFmtId="0" fontId="10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left" vertical="center" wrapText="1"/>
    </xf>
    <xf numFmtId="0" fontId="4" fillId="0" borderId="2" xfId="51" applyFont="1" applyBorder="1" applyAlignment="1">
      <alignment horizontal="left" vertical="center"/>
    </xf>
    <xf numFmtId="0" fontId="4" fillId="0" borderId="3" xfId="51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58" fontId="5" fillId="0" borderId="1" xfId="5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5" fillId="0" borderId="1" xfId="5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51" applyNumberFormat="1" applyFont="1" applyBorder="1" applyAlignment="1">
      <alignment horizontal="center" vertical="center"/>
    </xf>
    <xf numFmtId="2" fontId="4" fillId="0" borderId="1" xfId="51" applyNumberFormat="1" applyFont="1" applyBorder="1" applyAlignment="1">
      <alignment horizontal="center" vertical="center"/>
    </xf>
    <xf numFmtId="0" fontId="5" fillId="0" borderId="0" xfId="51" applyFont="1" applyBorder="1" applyAlignment="1">
      <alignment horizontal="center" vertical="center"/>
    </xf>
    <xf numFmtId="0" fontId="4" fillId="0" borderId="0" xfId="5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view="pageBreakPreview" zoomScale="80" zoomScaleNormal="90" zoomScaleSheetLayoutView="80" workbookViewId="0">
      <selection activeCell="G2" sqref="G2"/>
    </sheetView>
  </sheetViews>
  <sheetFormatPr defaultColWidth="9" defaultRowHeight="14" outlineLevelCol="6"/>
  <cols>
    <col min="1" max="1" width="10.75" style="2" customWidth="1"/>
    <col min="2" max="2" width="27.875" style="2" customWidth="1"/>
    <col min="3" max="3" width="26.7083333333333" style="2" customWidth="1"/>
    <col min="4" max="4" width="9.75" style="2" customWidth="1"/>
    <col min="5" max="5" width="12.025" style="2" customWidth="1"/>
    <col min="6" max="6" width="9.75" style="2" customWidth="1"/>
    <col min="7" max="7" width="18.5916666666667" style="3" customWidth="1"/>
    <col min="8" max="16384" width="9" style="2"/>
  </cols>
  <sheetData>
    <row r="1" ht="30.75" customHeight="1" spans="1:7">
      <c r="A1" s="4" t="s">
        <v>0</v>
      </c>
      <c r="B1" s="4"/>
      <c r="C1" s="4"/>
      <c r="D1" s="4"/>
      <c r="E1" s="4"/>
      <c r="F1" s="4"/>
      <c r="G1" s="4"/>
    </row>
    <row r="2" ht="48" customHeight="1" spans="1:7">
      <c r="A2" s="5" t="s">
        <v>1</v>
      </c>
      <c r="B2" s="6" t="s">
        <v>2</v>
      </c>
      <c r="C2" s="5" t="s">
        <v>3</v>
      </c>
      <c r="D2" s="6" t="s">
        <v>4</v>
      </c>
      <c r="E2" s="6"/>
      <c r="F2" s="5" t="s">
        <v>5</v>
      </c>
      <c r="G2" s="7" t="s">
        <v>6</v>
      </c>
    </row>
    <row r="3" ht="29.25" customHeight="1" spans="1:7">
      <c r="A3" s="5" t="s">
        <v>7</v>
      </c>
      <c r="B3" s="5">
        <v>30</v>
      </c>
      <c r="C3" s="5" t="s">
        <v>8</v>
      </c>
      <c r="D3" s="6" t="s">
        <v>9</v>
      </c>
      <c r="E3" s="5"/>
      <c r="F3" s="5" t="s">
        <v>10</v>
      </c>
      <c r="G3" s="8"/>
    </row>
    <row r="4" ht="32.25" customHeight="1" spans="1:7">
      <c r="A4" s="5" t="s">
        <v>11</v>
      </c>
      <c r="B4" s="5" t="s">
        <v>12</v>
      </c>
      <c r="C4" s="5" t="s">
        <v>13</v>
      </c>
      <c r="D4" s="5"/>
      <c r="E4" s="5"/>
      <c r="F4" s="6" t="s">
        <v>14</v>
      </c>
      <c r="G4" s="7" t="s">
        <v>15</v>
      </c>
    </row>
    <row r="5" ht="20.1" customHeight="1" spans="1:7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</row>
    <row r="6" ht="20.1" customHeight="1" spans="1:7">
      <c r="A6" s="5">
        <v>1</v>
      </c>
      <c r="B6" s="9" t="s">
        <v>23</v>
      </c>
      <c r="C6" s="10" t="s">
        <v>24</v>
      </c>
      <c r="D6" s="10">
        <v>1</v>
      </c>
      <c r="E6" s="10">
        <v>1</v>
      </c>
      <c r="F6" s="10">
        <v>550</v>
      </c>
      <c r="G6" s="10">
        <f t="shared" ref="G6:G19" si="0">D6*E6*F6</f>
        <v>550</v>
      </c>
    </row>
    <row r="7" ht="20.1" customHeight="1" spans="1:7">
      <c r="A7" s="5">
        <v>2</v>
      </c>
      <c r="B7" s="11"/>
      <c r="C7" s="10" t="s">
        <v>25</v>
      </c>
      <c r="D7" s="10">
        <v>5</v>
      </c>
      <c r="E7" s="10">
        <v>1</v>
      </c>
      <c r="F7" s="10">
        <v>550</v>
      </c>
      <c r="G7" s="10">
        <f t="shared" si="0"/>
        <v>2750</v>
      </c>
    </row>
    <row r="8" ht="20.1" customHeight="1" spans="1:7">
      <c r="A8" s="5">
        <v>3</v>
      </c>
      <c r="B8" s="11"/>
      <c r="C8" s="12" t="s">
        <v>26</v>
      </c>
      <c r="D8" s="10">
        <v>10</v>
      </c>
      <c r="E8" s="10">
        <v>1</v>
      </c>
      <c r="F8" s="10">
        <v>550</v>
      </c>
      <c r="G8" s="10">
        <f t="shared" si="0"/>
        <v>5500</v>
      </c>
    </row>
    <row r="9" ht="20.1" customHeight="1" spans="1:7">
      <c r="A9" s="5">
        <v>4</v>
      </c>
      <c r="B9" s="11"/>
      <c r="C9" s="12" t="s">
        <v>27</v>
      </c>
      <c r="D9" s="10">
        <v>8</v>
      </c>
      <c r="E9" s="10">
        <v>1</v>
      </c>
      <c r="F9" s="10">
        <v>550</v>
      </c>
      <c r="G9" s="10">
        <f t="shared" si="0"/>
        <v>4400</v>
      </c>
    </row>
    <row r="10" ht="20.1" customHeight="1" spans="1:7">
      <c r="A10" s="5">
        <v>5</v>
      </c>
      <c r="B10" s="11"/>
      <c r="C10" s="10" t="s">
        <v>28</v>
      </c>
      <c r="D10" s="10">
        <v>4</v>
      </c>
      <c r="E10" s="10">
        <v>1</v>
      </c>
      <c r="F10" s="10">
        <v>550</v>
      </c>
      <c r="G10" s="10">
        <f t="shared" si="0"/>
        <v>2200</v>
      </c>
    </row>
    <row r="11" ht="20.1" customHeight="1" spans="1:7">
      <c r="A11" s="5">
        <v>6</v>
      </c>
      <c r="B11" s="11"/>
      <c r="C11" s="10" t="s">
        <v>29</v>
      </c>
      <c r="D11" s="10">
        <v>2</v>
      </c>
      <c r="E11" s="10">
        <v>1</v>
      </c>
      <c r="F11" s="10">
        <v>550</v>
      </c>
      <c r="G11" s="10">
        <f t="shared" si="0"/>
        <v>1100</v>
      </c>
    </row>
    <row r="12" ht="20.1" customHeight="1" spans="1:7">
      <c r="A12" s="5">
        <v>7</v>
      </c>
      <c r="B12" s="11"/>
      <c r="C12" s="12" t="s">
        <v>30</v>
      </c>
      <c r="D12" s="10">
        <v>1</v>
      </c>
      <c r="E12" s="10">
        <v>1</v>
      </c>
      <c r="F12" s="10">
        <v>550</v>
      </c>
      <c r="G12" s="10">
        <f t="shared" si="0"/>
        <v>550</v>
      </c>
    </row>
    <row r="13" ht="20.1" customHeight="1" spans="1:7">
      <c r="A13" s="5">
        <v>8</v>
      </c>
      <c r="B13" s="11"/>
      <c r="C13" s="10" t="s">
        <v>31</v>
      </c>
      <c r="D13" s="10">
        <v>1</v>
      </c>
      <c r="E13" s="10">
        <v>1</v>
      </c>
      <c r="F13" s="10">
        <v>500</v>
      </c>
      <c r="G13" s="10">
        <f t="shared" si="0"/>
        <v>500</v>
      </c>
    </row>
    <row r="14" ht="20.1" customHeight="1" spans="1:7">
      <c r="A14" s="5">
        <v>9</v>
      </c>
      <c r="B14" s="13" t="s">
        <v>32</v>
      </c>
      <c r="C14" s="14" t="s">
        <v>33</v>
      </c>
      <c r="D14" s="15">
        <v>26</v>
      </c>
      <c r="E14" s="15">
        <v>1</v>
      </c>
      <c r="F14" s="15">
        <v>148</v>
      </c>
      <c r="G14" s="10">
        <f t="shared" si="0"/>
        <v>3848</v>
      </c>
    </row>
    <row r="15" ht="20.1" customHeight="1" spans="1:7">
      <c r="A15" s="5">
        <v>10</v>
      </c>
      <c r="B15" s="16"/>
      <c r="C15" s="14" t="s">
        <v>34</v>
      </c>
      <c r="D15" s="15">
        <v>20</v>
      </c>
      <c r="E15" s="15">
        <v>1</v>
      </c>
      <c r="F15" s="15">
        <v>280.9</v>
      </c>
      <c r="G15" s="10">
        <f t="shared" si="0"/>
        <v>5618</v>
      </c>
    </row>
    <row r="16" ht="20.1" customHeight="1" spans="1:7">
      <c r="A16" s="5">
        <v>11</v>
      </c>
      <c r="B16" s="16"/>
      <c r="C16" s="14" t="s">
        <v>35</v>
      </c>
      <c r="D16" s="15">
        <v>1</v>
      </c>
      <c r="E16" s="15">
        <v>1</v>
      </c>
      <c r="F16" s="15">
        <v>1734</v>
      </c>
      <c r="G16" s="15">
        <f t="shared" si="0"/>
        <v>1734</v>
      </c>
    </row>
    <row r="17" ht="20.1" customHeight="1" spans="1:7">
      <c r="A17" s="5">
        <v>12</v>
      </c>
      <c r="B17" s="16"/>
      <c r="C17" s="10" t="s">
        <v>36</v>
      </c>
      <c r="D17" s="15">
        <v>26</v>
      </c>
      <c r="E17" s="15">
        <v>1</v>
      </c>
      <c r="F17" s="15">
        <v>150</v>
      </c>
      <c r="G17" s="10">
        <f t="shared" si="0"/>
        <v>3900</v>
      </c>
    </row>
    <row r="18" ht="20.1" customHeight="1" spans="1:7">
      <c r="A18" s="5">
        <v>13</v>
      </c>
      <c r="B18" s="16"/>
      <c r="C18" s="10" t="s">
        <v>37</v>
      </c>
      <c r="D18" s="15">
        <v>1</v>
      </c>
      <c r="E18" s="15">
        <v>1</v>
      </c>
      <c r="F18" s="15">
        <v>1627</v>
      </c>
      <c r="G18" s="10">
        <f>D18*E18*F18</f>
        <v>1627</v>
      </c>
    </row>
    <row r="19" ht="20.1" customHeight="1" spans="1:7">
      <c r="A19" s="5">
        <v>14</v>
      </c>
      <c r="B19" s="13" t="s">
        <v>38</v>
      </c>
      <c r="C19" s="2" t="s">
        <v>39</v>
      </c>
      <c r="D19" s="15">
        <v>2</v>
      </c>
      <c r="E19" s="15">
        <v>1</v>
      </c>
      <c r="F19" s="15">
        <v>450</v>
      </c>
      <c r="G19" s="10">
        <f t="shared" si="0"/>
        <v>900</v>
      </c>
    </row>
    <row r="20" ht="20.1" customHeight="1" spans="1:7">
      <c r="A20" s="5">
        <v>15</v>
      </c>
      <c r="B20" s="16"/>
      <c r="C20" s="17" t="s">
        <v>40</v>
      </c>
      <c r="D20" s="15">
        <v>1</v>
      </c>
      <c r="E20" s="15">
        <v>1</v>
      </c>
      <c r="F20" s="15">
        <v>400</v>
      </c>
      <c r="G20" s="10">
        <f t="shared" ref="G20:G28" si="1">D20*E20*F20</f>
        <v>400</v>
      </c>
    </row>
    <row r="21" ht="20.1" customHeight="1" spans="1:7">
      <c r="A21" s="5">
        <v>16</v>
      </c>
      <c r="B21" s="16"/>
      <c r="C21" s="17" t="s">
        <v>41</v>
      </c>
      <c r="D21" s="15">
        <v>1</v>
      </c>
      <c r="E21" s="15">
        <v>1</v>
      </c>
      <c r="F21" s="15">
        <v>900</v>
      </c>
      <c r="G21" s="10">
        <f t="shared" si="1"/>
        <v>900</v>
      </c>
    </row>
    <row r="22" ht="20.1" customHeight="1" spans="1:7">
      <c r="A22" s="5">
        <v>17</v>
      </c>
      <c r="B22" s="16"/>
      <c r="C22" s="17" t="s">
        <v>42</v>
      </c>
      <c r="D22" s="15">
        <v>2</v>
      </c>
      <c r="E22" s="15">
        <v>1</v>
      </c>
      <c r="F22" s="15">
        <v>450</v>
      </c>
      <c r="G22" s="10">
        <f t="shared" si="1"/>
        <v>900</v>
      </c>
    </row>
    <row r="23" ht="20.1" customHeight="1" spans="1:7">
      <c r="A23" s="5">
        <v>18</v>
      </c>
      <c r="B23" s="16"/>
      <c r="C23" s="17" t="s">
        <v>43</v>
      </c>
      <c r="D23" s="15">
        <v>1</v>
      </c>
      <c r="E23" s="15">
        <v>1</v>
      </c>
      <c r="F23" s="15">
        <v>2500</v>
      </c>
      <c r="G23" s="10">
        <f t="shared" si="1"/>
        <v>2500</v>
      </c>
    </row>
    <row r="24" ht="20.1" customHeight="1" spans="1:7">
      <c r="A24" s="5">
        <v>19</v>
      </c>
      <c r="B24" s="16"/>
      <c r="C24" s="17" t="s">
        <v>44</v>
      </c>
      <c r="D24" s="15">
        <v>5</v>
      </c>
      <c r="E24" s="15">
        <v>1</v>
      </c>
      <c r="F24" s="15">
        <v>400</v>
      </c>
      <c r="G24" s="10">
        <f t="shared" si="1"/>
        <v>2000</v>
      </c>
    </row>
    <row r="25" ht="20.1" customHeight="1" spans="1:7">
      <c r="A25" s="5">
        <v>20</v>
      </c>
      <c r="B25" s="16"/>
      <c r="C25" s="17" t="s">
        <v>45</v>
      </c>
      <c r="D25" s="15">
        <v>1</v>
      </c>
      <c r="E25" s="15">
        <v>1</v>
      </c>
      <c r="F25" s="15">
        <v>900</v>
      </c>
      <c r="G25" s="10">
        <f t="shared" si="1"/>
        <v>900</v>
      </c>
    </row>
    <row r="26" customFormat="1" ht="20.1" customHeight="1" spans="1:7">
      <c r="A26" s="5">
        <v>21</v>
      </c>
      <c r="B26" s="13" t="s">
        <v>46</v>
      </c>
      <c r="C26" s="10" t="s">
        <v>47</v>
      </c>
      <c r="D26" s="15">
        <v>1</v>
      </c>
      <c r="E26" s="15">
        <v>1</v>
      </c>
      <c r="F26" s="15">
        <v>20000</v>
      </c>
      <c r="G26" s="10">
        <f t="shared" si="1"/>
        <v>20000</v>
      </c>
    </row>
    <row r="27" customFormat="1" ht="20.1" customHeight="1" spans="1:7">
      <c r="A27" s="5">
        <v>22</v>
      </c>
      <c r="B27" s="13" t="s">
        <v>48</v>
      </c>
      <c r="C27" s="12">
        <v>43186</v>
      </c>
      <c r="D27" s="15">
        <v>3</v>
      </c>
      <c r="E27" s="15">
        <v>1</v>
      </c>
      <c r="F27" s="15">
        <v>800</v>
      </c>
      <c r="G27" s="10">
        <f>D27*E27*F27</f>
        <v>2400</v>
      </c>
    </row>
    <row r="28" customFormat="1" ht="20.1" customHeight="1" spans="1:7">
      <c r="A28" s="5"/>
      <c r="B28" s="18"/>
      <c r="C28" s="10" t="s">
        <v>49</v>
      </c>
      <c r="D28" s="15">
        <v>2</v>
      </c>
      <c r="E28" s="15">
        <v>2</v>
      </c>
      <c r="F28" s="15">
        <v>800</v>
      </c>
      <c r="G28" s="10">
        <f t="shared" si="1"/>
        <v>3200</v>
      </c>
    </row>
    <row r="29" s="1" customFormat="1" ht="15" spans="1:7">
      <c r="A29" s="5" t="s">
        <v>50</v>
      </c>
      <c r="B29" s="5"/>
      <c r="C29" s="5"/>
      <c r="D29" s="5"/>
      <c r="E29" s="5"/>
      <c r="F29" s="5"/>
      <c r="G29" s="19">
        <f>SUM(G6:G28)</f>
        <v>68377</v>
      </c>
    </row>
    <row r="30" ht="20.1" customHeight="1" spans="1:7">
      <c r="A30" s="5">
        <v>15</v>
      </c>
      <c r="B30" s="5" t="s">
        <v>51</v>
      </c>
      <c r="C30" s="20"/>
      <c r="D30" s="21">
        <f>G29*0.16</f>
        <v>10940.32</v>
      </c>
      <c r="E30" s="10">
        <v>1</v>
      </c>
      <c r="F30" s="10">
        <v>1</v>
      </c>
      <c r="G30" s="22">
        <f>D30*E30*F30</f>
        <v>10940.32</v>
      </c>
    </row>
    <row r="31" ht="20.1" customHeight="1" spans="1:7">
      <c r="A31" s="5"/>
      <c r="B31" s="5" t="s">
        <v>52</v>
      </c>
      <c r="C31" s="5"/>
      <c r="D31" s="5"/>
      <c r="E31" s="5"/>
      <c r="F31" s="10"/>
      <c r="G31" s="23">
        <f>SUM(G29:G30)</f>
        <v>79317.32</v>
      </c>
    </row>
    <row r="32" ht="20.1" customHeight="1" spans="1:7">
      <c r="A32" s="24"/>
      <c r="B32" s="25"/>
      <c r="C32" s="25" t="s">
        <v>53</v>
      </c>
      <c r="D32" s="25"/>
      <c r="E32" s="25"/>
      <c r="F32" s="25"/>
      <c r="G32" s="25"/>
    </row>
    <row r="33" ht="20.1" customHeight="1" spans="1:7">
      <c r="A33" s="25" t="s">
        <v>54</v>
      </c>
      <c r="B33" s="25"/>
      <c r="C33" s="25"/>
      <c r="D33" s="25" t="s">
        <v>55</v>
      </c>
      <c r="E33" s="25"/>
      <c r="F33" s="25"/>
      <c r="G33" s="25"/>
    </row>
    <row r="34" spans="7:7">
      <c r="G34" s="26"/>
    </row>
  </sheetData>
  <mergeCells count="13">
    <mergeCell ref="A1:G1"/>
    <mergeCell ref="D2:E2"/>
    <mergeCell ref="D3:E3"/>
    <mergeCell ref="D4:E4"/>
    <mergeCell ref="A29:F29"/>
    <mergeCell ref="B31:E31"/>
    <mergeCell ref="C32:G32"/>
    <mergeCell ref="A33:B33"/>
    <mergeCell ref="D33:E33"/>
    <mergeCell ref="B6:B13"/>
    <mergeCell ref="B14:B18"/>
    <mergeCell ref="B19:B25"/>
    <mergeCell ref="B27:B28"/>
  </mergeCells>
  <pageMargins left="0.393055555555556" right="0.393055555555556" top="0.747916666666667" bottom="0.747916666666667" header="0.313888888888889" footer="0.313888888888889"/>
  <pageSetup paperSize="9" scale="8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为什么我的头像如此英俊</cp:lastModifiedBy>
  <dcterms:created xsi:type="dcterms:W3CDTF">2016-12-05T08:00:00Z</dcterms:created>
  <cp:lastPrinted>2017-11-15T14:31:00Z</cp:lastPrinted>
  <dcterms:modified xsi:type="dcterms:W3CDTF">2018-05-11T09:06:34Z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