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<sst xmlns="http://schemas.openxmlformats.org/spreadsheetml/2006/main" count="80">
  <si>
    <t>【借款报销单】</t>
  </si>
  <si>
    <t>团号：HMEA-181113-STY200</t>
  </si>
  <si>
    <t>会议日期：2018-11-13 至 2018-11-17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</si>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</sst>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6" fillId="34" borderId="22" applyNumberFormat="0" applyAlignment="0" applyProtection="0">
      <alignment vertical="center"/>
    </xf>
    <xf numFmtId="0" fontId="29" fillId="34" borderId="16" applyNumberFormat="0" applyAlignment="0" applyProtection="0">
      <alignment vertical="center"/>
    </xf>
    <xf numFmtId="0" fontId="21" fillId="26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2" workbookViewId="0">
      <selection activeCell="J15" sqref="J15:J17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6" width="11.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v>0</v>
      </c>
      <c r="I12" s="84"/>
      <c r="J12" s="86"/>
    </row>
    <row r="13" customHeight="1" spans="1:10">
      <c r="A13" s="61"/>
      <c r="B13" s="62"/>
      <c r="C13" s="63"/>
      <c r="D13" s="64"/>
      <c r="E13" s="63"/>
      <c r="F13" s="63">
        <v>0</v>
      </c>
      <c r="G13" s="63">
        <v>0</v>
      </c>
      <c r="H13" s="63">
        <v>0</v>
      </c>
      <c r="I13" s="84"/>
      <c r="J13" s="86"/>
    </row>
    <row r="14" s="50" customFormat="1" customHeight="1" spans="1:10">
      <c r="A14" s="65"/>
      <c r="B14" s="66" t="s">
        <v>17</v>
      </c>
      <c r="C14" s="67">
        <f>SUM(C8)</f>
        <v>0</v>
      </c>
      <c r="D14" s="67">
        <f>SUM(D8)</f>
        <v>0</v>
      </c>
      <c r="E14" s="67">
        <f>SUM(E8)</f>
        <v>0</v>
      </c>
      <c r="F14" s="67">
        <f>SUM(F8:F13)</f>
        <v>0</v>
      </c>
      <c r="G14" s="67">
        <f>SUM(G8:G13)</f>
        <v>0</v>
      </c>
      <c r="H14" s="67">
        <f>SUM(H8:H13)</f>
        <v>0</v>
      </c>
      <c r="I14" s="87"/>
      <c r="J14" s="88"/>
    </row>
    <row r="15" customHeight="1" spans="1:10">
      <c r="A15" s="68">
        <v>2</v>
      </c>
      <c r="B15" s="69" t="s">
        <v>18</v>
      </c>
      <c r="C15" s="70">
        <v>30000</v>
      </c>
      <c r="D15" s="68"/>
      <c r="E15" s="70">
        <v>30000</v>
      </c>
      <c r="F15" s="63">
        <v>0</v>
      </c>
      <c r="G15" s="63">
        <v>0</v>
      </c>
      <c r="H15" s="63">
        <f t="shared" ref="H10:H46" si="0">F15+G15</f>
        <v>0</v>
      </c>
      <c r="I15" s="84"/>
      <c r="J15" s="85" t="s">
        <v>19</v>
      </c>
    </row>
    <row r="16" customHeight="1" spans="1:10">
      <c r="A16" s="71"/>
      <c r="B16" s="72"/>
      <c r="C16" s="73"/>
      <c r="D16" s="71"/>
      <c r="E16" s="73"/>
      <c r="F16" s="63">
        <v>0</v>
      </c>
      <c r="G16" s="63">
        <v>0</v>
      </c>
      <c r="H16" s="63">
        <f t="shared" ref="H16" si="1">F16+G16</f>
        <v>0</v>
      </c>
      <c r="I16" s="84"/>
      <c r="J16" s="86"/>
    </row>
    <row r="17" s="50" customFormat="1" customHeight="1" spans="1:10">
      <c r="A17" s="65"/>
      <c r="B17" s="66" t="s">
        <v>20</v>
      </c>
      <c r="C17" s="67">
        <f>SUM(C15)</f>
        <v>30000</v>
      </c>
      <c r="D17" s="67">
        <f>SUM(D15)</f>
        <v>0</v>
      </c>
      <c r="E17" s="67">
        <f>SUM(E15)</f>
        <v>30000</v>
      </c>
      <c r="F17" s="67">
        <f>SUM(F15:F16)</f>
        <v>0</v>
      </c>
      <c r="G17" s="67">
        <f>SUM(G15:G16)</f>
        <v>0</v>
      </c>
      <c r="H17" s="67">
        <f>SUM(H15:H16)</f>
        <v>0</v>
      </c>
      <c r="I17" s="87"/>
      <c r="J17" s="88"/>
    </row>
    <row r="18" customHeight="1" spans="1:10">
      <c r="A18" s="61">
        <v>3</v>
      </c>
      <c r="B18" s="62" t="s">
        <v>21</v>
      </c>
      <c r="C18" s="63">
        <v>0</v>
      </c>
      <c r="D18" s="64"/>
      <c r="E18" s="63">
        <f>C18*D18</f>
        <v>0</v>
      </c>
      <c r="F18" s="63">
        <v>0</v>
      </c>
      <c r="G18" s="63">
        <v>0</v>
      </c>
      <c r="H18" s="63">
        <f t="shared" si="0"/>
        <v>0</v>
      </c>
      <c r="I18" s="84"/>
      <c r="J18" s="89" t="s">
        <v>22</v>
      </c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customHeight="1" spans="1:10">
      <c r="A21" s="61"/>
      <c r="B21" s="62"/>
      <c r="C21" s="63"/>
      <c r="D21" s="64"/>
      <c r="E21" s="63"/>
      <c r="F21" s="63">
        <v>0</v>
      </c>
      <c r="G21" s="63">
        <v>0</v>
      </c>
      <c r="H21" s="63">
        <f t="shared" si="0"/>
        <v>0</v>
      </c>
      <c r="I21" s="84"/>
      <c r="J21" s="90"/>
    </row>
    <row r="22" s="50" customFormat="1" customHeight="1" spans="1:10">
      <c r="A22" s="65"/>
      <c r="B22" s="66" t="s">
        <v>23</v>
      </c>
      <c r="C22" s="67">
        <f>SUM(C18)</f>
        <v>0</v>
      </c>
      <c r="D22" s="67">
        <f t="shared" ref="D22:E22" si="2">SUM(D18)</f>
        <v>0</v>
      </c>
      <c r="E22" s="67">
        <f t="shared" si="2"/>
        <v>0</v>
      </c>
      <c r="F22" s="67">
        <f>SUM(F18:F21)</f>
        <v>0</v>
      </c>
      <c r="G22" s="67">
        <f t="shared" ref="G22:H22" si="3">SUM(G18:G21)</f>
        <v>0</v>
      </c>
      <c r="H22" s="67">
        <f t="shared" si="3"/>
        <v>0</v>
      </c>
      <c r="I22" s="87"/>
      <c r="J22" s="91"/>
    </row>
    <row r="23" customHeight="1" spans="1:10">
      <c r="A23" s="61">
        <v>4</v>
      </c>
      <c r="B23" s="62" t="s">
        <v>24</v>
      </c>
      <c r="C23" s="63">
        <v>0</v>
      </c>
      <c r="D23" s="64"/>
      <c r="E23" s="63">
        <f>C23*D23</f>
        <v>0</v>
      </c>
      <c r="F23" s="63">
        <v>0</v>
      </c>
      <c r="G23" s="63">
        <v>0</v>
      </c>
      <c r="H23" s="63">
        <f t="shared" si="0"/>
        <v>0</v>
      </c>
      <c r="I23" s="84"/>
      <c r="J23" s="89" t="s">
        <v>25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0"/>
        <v>0</v>
      </c>
      <c r="I24" s="84"/>
      <c r="J24" s="90"/>
    </row>
    <row r="25" s="50" customFormat="1" customHeight="1" spans="1:10">
      <c r="A25" s="65"/>
      <c r="B25" s="66" t="s">
        <v>26</v>
      </c>
      <c r="C25" s="67">
        <f>SUM(C23)</f>
        <v>0</v>
      </c>
      <c r="D25" s="67">
        <f t="shared" ref="D25:E25" si="4">SUM(D23)</f>
        <v>0</v>
      </c>
      <c r="E25" s="67">
        <f t="shared" si="4"/>
        <v>0</v>
      </c>
      <c r="F25" s="67">
        <f>SUM(F23:F24)</f>
        <v>0</v>
      </c>
      <c r="G25" s="67">
        <f t="shared" ref="G25:H25" si="5">SUM(G23:G24)</f>
        <v>0</v>
      </c>
      <c r="H25" s="67">
        <f t="shared" si="5"/>
        <v>0</v>
      </c>
      <c r="I25" s="87"/>
      <c r="J25" s="91"/>
    </row>
    <row r="26" customHeight="1" spans="1:10">
      <c r="A26" s="68">
        <v>5</v>
      </c>
      <c r="B26" s="69" t="s">
        <v>27</v>
      </c>
      <c r="C26" s="70">
        <v>0</v>
      </c>
      <c r="D26" s="68"/>
      <c r="E26" s="70">
        <f>C26*D26</f>
        <v>0</v>
      </c>
      <c r="F26" s="63">
        <v>0</v>
      </c>
      <c r="G26" s="63">
        <v>0</v>
      </c>
      <c r="H26" s="63">
        <f t="shared" si="0"/>
        <v>0</v>
      </c>
      <c r="I26" s="84"/>
      <c r="J26" s="85" t="s">
        <v>28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6">F27+G27</f>
        <v>0</v>
      </c>
      <c r="I27" s="84"/>
      <c r="J27" s="86"/>
    </row>
    <row r="28" s="50" customFormat="1" customHeight="1" spans="1:10">
      <c r="A28" s="65"/>
      <c r="B28" s="66" t="s">
        <v>29</v>
      </c>
      <c r="C28" s="67">
        <f>SUM(C26)</f>
        <v>0</v>
      </c>
      <c r="D28" s="67">
        <f t="shared" ref="D28:E28" si="7">SUM(D26)</f>
        <v>0</v>
      </c>
      <c r="E28" s="67">
        <f t="shared" si="7"/>
        <v>0</v>
      </c>
      <c r="F28" s="67">
        <f>SUM(F26:F27)</f>
        <v>0</v>
      </c>
      <c r="G28" s="67">
        <f>SUM(G26:G27)</f>
        <v>0</v>
      </c>
      <c r="H28" s="67">
        <f t="shared" ref="H28" si="8">SUM(H26:H27)</f>
        <v>0</v>
      </c>
      <c r="I28" s="87"/>
      <c r="J28" s="88"/>
    </row>
    <row r="29" customHeight="1" spans="1:10">
      <c r="A29" s="61">
        <v>6</v>
      </c>
      <c r="B29" s="62" t="s">
        <v>30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0"/>
        <v>0</v>
      </c>
      <c r="I29" s="84"/>
      <c r="J29" s="85" t="s">
        <v>31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84"/>
      <c r="J32" s="90"/>
    </row>
    <row r="33" s="50" customFormat="1" customHeight="1" spans="1:10">
      <c r="A33" s="65"/>
      <c r="B33" s="66" t="s">
        <v>32</v>
      </c>
      <c r="C33" s="67">
        <f>SUM(C29)</f>
        <v>0</v>
      </c>
      <c r="D33" s="67">
        <f t="shared" ref="D33:E33" si="9">SUM(D29)</f>
        <v>0</v>
      </c>
      <c r="E33" s="67">
        <f t="shared" si="9"/>
        <v>0</v>
      </c>
      <c r="F33" s="67">
        <f>SUM(F29:F32)</f>
        <v>0</v>
      </c>
      <c r="G33" s="67">
        <f t="shared" ref="G33:H33" si="10">SUM(G29:G32)</f>
        <v>0</v>
      </c>
      <c r="H33" s="67">
        <f t="shared" si="10"/>
        <v>0</v>
      </c>
      <c r="I33" s="87"/>
      <c r="J33" s="91"/>
    </row>
    <row r="34" customHeight="1" spans="1:10">
      <c r="A34" s="61">
        <v>7</v>
      </c>
      <c r="B34" s="62" t="s">
        <v>33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0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4"/>
      <c r="J37" s="93"/>
    </row>
    <row r="38" s="50" customFormat="1" customHeight="1" spans="1:10">
      <c r="A38" s="65"/>
      <c r="B38" s="66" t="s">
        <v>34</v>
      </c>
      <c r="C38" s="67">
        <f>SUM(C34)</f>
        <v>0</v>
      </c>
      <c r="D38" s="67">
        <f t="shared" ref="D38:E38" si="11">SUM(D34)</f>
        <v>0</v>
      </c>
      <c r="E38" s="67">
        <f t="shared" si="11"/>
        <v>0</v>
      </c>
      <c r="F38" s="67">
        <f>SUM(F34:F37)</f>
        <v>0</v>
      </c>
      <c r="G38" s="67">
        <f t="shared" ref="G38:H38" si="12">SUM(G34:G37)</f>
        <v>0</v>
      </c>
      <c r="H38" s="67">
        <f t="shared" si="12"/>
        <v>0</v>
      </c>
      <c r="I38" s="87"/>
      <c r="J38" s="94"/>
    </row>
    <row r="39" customHeight="1" spans="1:10">
      <c r="A39" s="61">
        <v>8</v>
      </c>
      <c r="B39" s="62" t="s">
        <v>35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0"/>
        <v>0</v>
      </c>
      <c r="I39" s="84"/>
      <c r="J39" s="89" t="s">
        <v>36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0"/>
        <v>0</v>
      </c>
      <c r="I40" s="84"/>
      <c r="J40" s="90"/>
    </row>
    <row r="41" s="50" customFormat="1" customHeight="1" spans="1:10">
      <c r="A41" s="65"/>
      <c r="B41" s="66" t="s">
        <v>37</v>
      </c>
      <c r="C41" s="67">
        <f>SUM(C39)</f>
        <v>0</v>
      </c>
      <c r="D41" s="67">
        <f t="shared" ref="D41:E41" si="13">SUM(D39)</f>
        <v>0</v>
      </c>
      <c r="E41" s="67">
        <f t="shared" si="13"/>
        <v>0</v>
      </c>
      <c r="F41" s="67">
        <f>SUM(F39:F40)</f>
        <v>0</v>
      </c>
      <c r="G41" s="67">
        <f t="shared" ref="G41:H41" si="14">SUM(G39:G40)</f>
        <v>0</v>
      </c>
      <c r="H41" s="67">
        <f t="shared" si="14"/>
        <v>0</v>
      </c>
      <c r="I41" s="87"/>
      <c r="J41" s="91"/>
    </row>
    <row r="42" customHeight="1" spans="1:10">
      <c r="A42" s="61">
        <v>9</v>
      </c>
      <c r="B42" s="62" t="s">
        <v>38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0"/>
        <v>0</v>
      </c>
      <c r="I42" s="84"/>
      <c r="J42" s="85" t="s">
        <v>39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84"/>
      <c r="J44" s="86"/>
    </row>
    <row r="45" s="50" customFormat="1" customHeight="1" spans="1:10">
      <c r="A45" s="65"/>
      <c r="B45" s="66" t="s">
        <v>40</v>
      </c>
      <c r="C45" s="67">
        <f>SUM(C42)</f>
        <v>0</v>
      </c>
      <c r="D45" s="67">
        <f t="shared" ref="D45:E45" si="15">SUM(D42)</f>
        <v>0</v>
      </c>
      <c r="E45" s="67">
        <f t="shared" si="15"/>
        <v>0</v>
      </c>
      <c r="F45" s="67">
        <f>SUM(F42:F44)</f>
        <v>0</v>
      </c>
      <c r="G45" s="67">
        <f t="shared" ref="G45:H45" si="16">SUM(G42:G44)</f>
        <v>0</v>
      </c>
      <c r="H45" s="67">
        <f t="shared" si="16"/>
        <v>0</v>
      </c>
      <c r="I45" s="87"/>
      <c r="J45" s="88"/>
    </row>
    <row r="46" customHeight="1" spans="1:10">
      <c r="A46" s="68">
        <v>10</v>
      </c>
      <c r="B46" s="62" t="s">
        <v>41</v>
      </c>
      <c r="C46" s="63">
        <v>0</v>
      </c>
      <c r="D46" s="64"/>
      <c r="E46" s="63">
        <f>C46*D46</f>
        <v>0</v>
      </c>
      <c r="F46" s="63">
        <v>0</v>
      </c>
      <c r="G46" s="63">
        <v>0</v>
      </c>
      <c r="H46" s="63">
        <f t="shared" si="0"/>
        <v>0</v>
      </c>
      <c r="I46" s="84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7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7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7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7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7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7"/>
        <v>0</v>
      </c>
      <c r="I52" s="84"/>
      <c r="J52" s="93"/>
    </row>
    <row r="53" s="50" customFormat="1" customHeight="1" spans="1:10">
      <c r="A53" s="65"/>
      <c r="B53" s="66" t="s">
        <v>42</v>
      </c>
      <c r="C53" s="67">
        <f>SUM(C46)</f>
        <v>0</v>
      </c>
      <c r="D53" s="67">
        <f t="shared" ref="D53:E53" si="18">SUM(D46)</f>
        <v>0</v>
      </c>
      <c r="E53" s="67">
        <f t="shared" si="18"/>
        <v>0</v>
      </c>
      <c r="F53" s="67">
        <f>SUM(F46:F52)</f>
        <v>0</v>
      </c>
      <c r="G53" s="67">
        <f t="shared" ref="G53:H53" si="19">SUM(G46:G52)</f>
        <v>0</v>
      </c>
      <c r="H53" s="67">
        <f t="shared" si="19"/>
        <v>0</v>
      </c>
      <c r="I53" s="87"/>
      <c r="J53" s="94"/>
    </row>
    <row r="54" customHeight="1" spans="1:10">
      <c r="A54" s="65"/>
      <c r="B54" s="66" t="s">
        <v>43</v>
      </c>
      <c r="C54" s="67">
        <f>SUM(C53,C45,C41,C38,C33,C28,C25,C22,C17,C14)</f>
        <v>30000</v>
      </c>
      <c r="D54" s="67">
        <f t="shared" ref="D54:H54" si="20">SUM(D53,D45,D41,D38,D33,D28,D25,D22,D17,D14)</f>
        <v>0</v>
      </c>
      <c r="E54" s="67">
        <f t="shared" si="20"/>
        <v>30000</v>
      </c>
      <c r="F54" s="67">
        <f t="shared" si="20"/>
        <v>0</v>
      </c>
      <c r="G54" s="67">
        <f t="shared" si="20"/>
        <v>0</v>
      </c>
      <c r="H54" s="67">
        <f t="shared" si="20"/>
        <v>0</v>
      </c>
      <c r="I54" s="87"/>
      <c r="J54" s="95"/>
    </row>
    <row r="58" customHeight="1" spans="1:9">
      <c r="A58" s="75" t="s">
        <v>44</v>
      </c>
      <c r="B58" s="76"/>
      <c r="C58" s="77" t="s">
        <v>45</v>
      </c>
      <c r="D58" s="77"/>
      <c r="E58" s="77" t="s">
        <v>46</v>
      </c>
      <c r="F58" s="77"/>
      <c r="G58" s="77" t="s">
        <v>47</v>
      </c>
      <c r="H58" s="77"/>
      <c r="I58" s="96" t="s">
        <v>48</v>
      </c>
    </row>
    <row r="59" customHeight="1" spans="1:9">
      <c r="A59" s="78">
        <f>E54</f>
        <v>30000</v>
      </c>
      <c r="B59" s="79"/>
      <c r="C59" s="79">
        <f>H54</f>
        <v>0</v>
      </c>
      <c r="D59" s="79"/>
      <c r="E59" s="79">
        <f>F54</f>
        <v>0</v>
      </c>
      <c r="F59" s="79"/>
      <c r="G59" s="79">
        <f>G54</f>
        <v>0</v>
      </c>
      <c r="H59" s="79"/>
      <c r="I59" s="97">
        <f>A59-C59</f>
        <v>30000</v>
      </c>
    </row>
    <row r="61" customHeight="1" spans="1:9">
      <c r="A61" s="80" t="s">
        <v>49</v>
      </c>
      <c r="B61" s="81"/>
      <c r="C61" s="82" t="s">
        <v>50</v>
      </c>
      <c r="D61" s="80"/>
      <c r="E61" s="80" t="s">
        <v>51</v>
      </c>
      <c r="F61" s="80"/>
      <c r="G61" s="80" t="s">
        <v>52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4"/>
    <mergeCell ref="J15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41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43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64</v>
      </c>
      <c r="C31" s="21"/>
      <c r="D31" s="21"/>
      <c r="E31" s="21"/>
      <c r="F31" s="21"/>
      <c r="G31" s="21" t="s">
        <v>70</v>
      </c>
      <c r="H31" s="21"/>
      <c r="I31" s="21"/>
      <c r="J31" s="21"/>
      <c r="K31" s="21" t="s">
        <v>71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72</v>
      </c>
      <c r="C34" s="16"/>
      <c r="D34" s="16"/>
      <c r="E34" s="16"/>
      <c r="F34" s="16" t="s">
        <v>50</v>
      </c>
      <c r="G34" s="16" t="s">
        <v>73</v>
      </c>
      <c r="H34" s="16"/>
      <c r="I34" s="16"/>
      <c r="J34" s="16" t="s">
        <v>52</v>
      </c>
      <c r="K34" s="16"/>
    </row>
    <row r="37" ht="18.75" spans="1:11">
      <c r="A37" s="2" t="s">
        <v>74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54</v>
      </c>
      <c r="E39" s="6"/>
      <c r="F39" s="7"/>
      <c r="G39" s="7"/>
      <c r="H39" s="6" t="s">
        <v>55</v>
      </c>
      <c r="I39" s="5"/>
      <c r="J39" s="7"/>
      <c r="K39" s="36"/>
    </row>
    <row r="40" ht="20.1" customHeight="1" spans="2:11">
      <c r="B40" s="8"/>
      <c r="C40" s="9"/>
      <c r="D40" s="10" t="s">
        <v>56</v>
      </c>
      <c r="E40" s="10"/>
      <c r="F40" s="11"/>
      <c r="G40" s="11"/>
      <c r="H40" s="10" t="s">
        <v>57</v>
      </c>
      <c r="I40" s="9"/>
      <c r="J40" s="11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60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75</v>
      </c>
      <c r="E44" s="27" t="s">
        <v>76</v>
      </c>
      <c r="F44" s="27"/>
      <c r="G44" s="25" t="s">
        <v>77</v>
      </c>
      <c r="H44" s="25" t="s">
        <v>78</v>
      </c>
      <c r="I44" s="25" t="s">
        <v>43</v>
      </c>
      <c r="J44" s="25"/>
      <c r="K44" s="48" t="s">
        <v>66</v>
      </c>
    </row>
    <row r="45" ht="20.1" customHeight="1" spans="2:11">
      <c r="B45" s="27">
        <v>1</v>
      </c>
      <c r="C45" s="27"/>
      <c r="D45" s="34" t="s">
        <v>79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79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43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72</v>
      </c>
      <c r="C49" s="16"/>
      <c r="D49" s="16"/>
      <c r="E49" s="16"/>
      <c r="F49" s="16" t="s">
        <v>50</v>
      </c>
      <c r="G49" s="16" t="s">
        <v>73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2018-11-06T07:43:41Z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