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<sst xmlns="http://schemas.openxmlformats.org/spreadsheetml/2006/main" count="122" uniqueCount="93">
  <si>
    <t>【借款报销单】</t>
  </si>
  <si>
    <t>团号：HMOA-221010-HCB873</t>
  </si>
  <si>
    <t>会议日期：2022.10.17-21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</si>
  <si>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</si>
  <si>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</si>
  <si>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</si>
  <si>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</si>
  <si>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</si>
  <si>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</si>
  <si>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</si>
  <si>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</si>
  <si>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</si>
  <si>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</si>
  <si>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</si>
  <si>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</si>
  <si>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</si>
  <si>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</si>
  <si>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</si>
  <si>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</si>
  <si>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</si>
  <si>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</si>
  <si>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</si>
  <si>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</si>
  <si>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</si>
  <si>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</si>
  <si>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</si>
  <si>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</si>
  <si>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</si>
  <si>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</si>
  <si>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</si>
  <si>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</si>
  <si>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</si>
  <si>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</si>
  <si>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</si>
  <si>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</si>
  <si>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</si>
  <si>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</si>
  <si>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</si>
  <si>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</si>
  <si>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</si>
  <si>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</si>
  <si>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</si>
  <si>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易企秀平台费用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</si>
  <si>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</si>
  <si>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</si>
  <si>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</si>
  <si>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</si>
  <si>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</si>
  <si>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</si>
  <si>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</si>
  <si>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</si>
  <si>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</si>
  <si>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</si>
  <si>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</si>
  <si>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</si>
  <si>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</si>
  <si>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</si>
  <si>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</si>
  <si>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项目助理</t>
  </si>
  <si>
    <t>发生地:</t>
  </si>
  <si>
    <t>广州</t>
  </si>
  <si>
    <t>部门:</t>
  </si>
  <si>
    <t>会奖业务7部</t>
  </si>
  <si>
    <t>发生日期:</t>
  </si>
  <si>
    <t>2022.10.17-21</t>
  </si>
  <si>
    <t>报销日期:</t>
  </si>
  <si>
    <t>2022.10.27</t>
  </si>
  <si>
    <t>团号:</t>
  </si>
  <si>
    <t>HMOA-221010-HCB873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</si>
  <si>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</si>
  <si>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</si>
  <si>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</si>
  <si>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</si>
  <si>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</si>
  <si>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</si>
  <si>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</si>
  <si>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</si>
  <si>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</si>
  <si>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</si>
  <si>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</si>
  <si>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</si>
  <si>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</si>
  <si>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</si>
  <si>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</si>
  <si>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</si>
  <si>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</si>
  <si>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</si>
  <si>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</si>
  <si>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</si>
  <si>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</si>
  <si>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</si>
  <si>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</si>
  <si>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10.18-10.21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</si>
</sst>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9" workbookViewId="0">
      <selection activeCell="I45" sqref="I4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400</v>
      </c>
      <c r="G45" s="63">
        <v>0</v>
      </c>
      <c r="H45" s="63">
        <f t="shared" si="0"/>
        <v>400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400</v>
      </c>
      <c r="G52" s="67">
        <f t="shared" ref="G52:H52" si="21">SUM(G45:G51)</f>
        <v>0</v>
      </c>
      <c r="H52" s="67">
        <f t="shared" si="21"/>
        <v>400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400</v>
      </c>
      <c r="G53" s="67">
        <f t="shared" si="22"/>
        <v>0</v>
      </c>
      <c r="H53" s="67">
        <f t="shared" si="22"/>
        <v>400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400</v>
      </c>
      <c r="D58" s="79"/>
      <c r="E58" s="79">
        <f>F53</f>
        <v>400</v>
      </c>
      <c r="F58" s="79"/>
      <c r="G58" s="79">
        <f>G53</f>
        <v>0</v>
      </c>
      <c r="H58" s="79"/>
      <c r="I58" s="97">
        <f>A58-C58</f>
        <v>-400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topLeftCell="A7" workbookViewId="0">
      <selection activeCell="M17" sqref="M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>
        <f>G11-H11</f>
        <v>0</v>
      </c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487.61</v>
      </c>
      <c r="H12" s="25">
        <v>487.61</v>
      </c>
      <c r="I12" s="40">
        <f t="shared" ref="I12:I17" si="0">G12-H12</f>
        <v>0</v>
      </c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1200</v>
      </c>
      <c r="H13" s="25">
        <v>1228</v>
      </c>
      <c r="I13" s="40">
        <f t="shared" si="0"/>
        <v>-28</v>
      </c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302.21</v>
      </c>
      <c r="H14" s="25">
        <v>83</v>
      </c>
      <c r="I14" s="40">
        <f t="shared" si="0"/>
        <v>219.21</v>
      </c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>
        <f t="shared" si="0"/>
        <v>0</v>
      </c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>
        <f t="shared" si="0"/>
        <v>0</v>
      </c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>
        <f t="shared" si="0"/>
        <v>0</v>
      </c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1989.82</v>
      </c>
      <c r="H18" s="30">
        <f>SUM(H11:H17)</f>
        <v>1798.61</v>
      </c>
      <c r="I18" s="43">
        <f>SUM(I11:J17)</f>
        <v>191.21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1798.61</v>
      </c>
      <c r="C21" s="31"/>
      <c r="D21" s="31"/>
      <c r="E21" s="31"/>
      <c r="F21" s="31"/>
      <c r="G21" s="31">
        <f>I18</f>
        <v>191.21</v>
      </c>
      <c r="H21" s="31"/>
      <c r="I21" s="31"/>
      <c r="J21" s="31"/>
      <c r="K21" s="47">
        <f>SUM(B21:J21)</f>
        <v>1989.82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58</v>
      </c>
      <c r="K28" s="35"/>
    </row>
    <row r="29" ht="20.1" customHeight="1" spans="2:11">
      <c r="B29" s="8"/>
      <c r="C29" s="9"/>
      <c r="D29" s="10" t="s">
        <v>59</v>
      </c>
      <c r="E29" s="10"/>
      <c r="F29" s="11" t="s">
        <v>60</v>
      </c>
      <c r="G29" s="11"/>
      <c r="H29" s="10" t="s">
        <v>61</v>
      </c>
      <c r="I29" s="9"/>
      <c r="J29" s="11" t="s">
        <v>62</v>
      </c>
      <c r="K29" s="36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7"/>
      <c r="J30" s="11" t="s">
        <v>66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">
        <v>68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8" t="s">
        <v>74</v>
      </c>
    </row>
    <row r="34" ht="20.1" customHeight="1" spans="2:11">
      <c r="B34" s="27">
        <v>1</v>
      </c>
      <c r="C34" s="27"/>
      <c r="D34" s="32" t="s">
        <v>60</v>
      </c>
      <c r="E34" s="27" t="s">
        <v>92</v>
      </c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2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1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400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2022-10-31T07:01:19Z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FEB32074B424430FB8221BDFC6A6A0A7</vt:lpwstr>
  </property>
</Properties>
</file>