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王凤雨\Desktop\沃芬更新\康辉结算支持文件-沃芬2023Kick-off Meeting\"/>
    </mc:Choice>
  </mc:AlternateContent>
  <xr:revisionPtr revIDLastSave="0" documentId="13_ncr:1_{B407F17A-7DBD-4F53-B645-9471CA0A881A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结算清单" sheetId="2" r:id="rId1"/>
    <sheet name="客户机票明细" sheetId="3" r:id="rId2"/>
    <sheet name="客户火车票明细" sheetId="5" r:id="rId3"/>
    <sheet name="CMS内部差旅明细" sheetId="4" r:id="rId4"/>
  </sheets>
  <definedNames>
    <definedName name="_xlnm.Print_Area" localSheetId="3">CMS内部差旅明细!$A$1:$F$23</definedName>
    <definedName name="_xlnm.Print_Area" localSheetId="2">客户火车票明细!$A$1:$I$184</definedName>
    <definedName name="_xlnm.Print_Area" localSheetId="1">客户机票明细!$B$1:$G$479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6" i="2" l="1"/>
  <c r="I435" i="2"/>
  <c r="I434" i="2"/>
  <c r="I433" i="2"/>
  <c r="D23" i="4"/>
  <c r="G182" i="5"/>
  <c r="G184" i="5" s="1"/>
  <c r="F22" i="4"/>
  <c r="E22" i="4"/>
  <c r="D22" i="4"/>
  <c r="G478" i="3"/>
  <c r="F478" i="3"/>
  <c r="E478" i="3"/>
  <c r="E479" i="3" s="1"/>
  <c r="I432" i="2"/>
  <c r="I431" i="2"/>
  <c r="I430" i="2"/>
  <c r="I429" i="2"/>
  <c r="I428" i="2"/>
  <c r="I427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423" i="2" s="1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6" i="2"/>
  <c r="I245" i="2"/>
  <c r="I244" i="2"/>
  <c r="I243" i="2"/>
  <c r="I242" i="2"/>
  <c r="I241" i="2"/>
  <c r="I240" i="2"/>
  <c r="I238" i="2"/>
  <c r="I237" i="2"/>
  <c r="I236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8" i="2"/>
  <c r="I197" i="2"/>
  <c r="I196" i="2"/>
  <c r="I195" i="2"/>
  <c r="I194" i="2"/>
  <c r="I193" i="2"/>
  <c r="I192" i="2"/>
  <c r="I191" i="2"/>
  <c r="I189" i="2"/>
  <c r="I188" i="2"/>
  <c r="I187" i="2"/>
  <c r="I186" i="2"/>
  <c r="I185" i="2"/>
  <c r="I184" i="2"/>
  <c r="I183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6" i="2"/>
  <c r="I125" i="2"/>
  <c r="I124" i="2"/>
  <c r="I123" i="2"/>
  <c r="I122" i="2"/>
  <c r="I121" i="2"/>
  <c r="I120" i="2"/>
  <c r="I119" i="2"/>
  <c r="I118" i="2"/>
  <c r="I117" i="2"/>
  <c r="I116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2" i="2"/>
  <c r="I81" i="2"/>
  <c r="I80" i="2"/>
  <c r="I79" i="2"/>
  <c r="I78" i="2"/>
  <c r="I77" i="2"/>
  <c r="I76" i="2"/>
  <c r="I72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2" i="2"/>
  <c r="I13" i="2" s="1"/>
  <c r="I9" i="2"/>
  <c r="I8" i="2"/>
  <c r="I390" i="2" l="1"/>
  <c r="I10" i="2"/>
  <c r="I342" i="2"/>
  <c r="I310" i="2"/>
  <c r="I424" i="2" s="1"/>
  <c r="I425" i="2" s="1"/>
</calcChain>
</file>

<file path=xl/sharedStrings.xml><?xml version="1.0" encoding="utf-8"?>
<sst xmlns="http://schemas.openxmlformats.org/spreadsheetml/2006/main" count="3314" uniqueCount="1439">
  <si>
    <t>项目名称：</t>
  </si>
  <si>
    <t>供应商名称：</t>
  </si>
  <si>
    <t>康辉集团北京国际会议展览有限公司</t>
  </si>
  <si>
    <t>会议地点：</t>
  </si>
  <si>
    <t>长沙</t>
  </si>
  <si>
    <t>会议负责人：</t>
  </si>
  <si>
    <t>王凤雨</t>
  </si>
  <si>
    <t>会议日期：</t>
  </si>
  <si>
    <t>4月17-24日</t>
  </si>
  <si>
    <t>报价联系人：</t>
  </si>
  <si>
    <t>参会人数：</t>
  </si>
  <si>
    <t>330+330</t>
  </si>
  <si>
    <t>报价日期：</t>
  </si>
  <si>
    <t>采购负责人：</t>
  </si>
  <si>
    <t>王晶</t>
  </si>
  <si>
    <t>推荐酒店：</t>
  </si>
  <si>
    <t>长沙瑞吉&amp;W酒店</t>
  </si>
  <si>
    <t>项目</t>
  </si>
  <si>
    <t>序号No.</t>
  </si>
  <si>
    <t>描述
 Description</t>
  </si>
  <si>
    <t>数量
 Qty</t>
  </si>
  <si>
    <t>单位
 Unit</t>
  </si>
  <si>
    <t>单价
 Unit Price</t>
  </si>
  <si>
    <t>总价
 Amount</t>
  </si>
  <si>
    <t>备注</t>
  </si>
  <si>
    <t>大交通费用</t>
  </si>
  <si>
    <t>机票预估</t>
  </si>
  <si>
    <t>人</t>
  </si>
  <si>
    <t>次</t>
  </si>
  <si>
    <t>火车票预估</t>
  </si>
  <si>
    <t>项</t>
  </si>
  <si>
    <t>小计</t>
  </si>
  <si>
    <t>酒店</t>
  </si>
  <si>
    <t>长沙瑞吉酒店对接费用</t>
  </si>
  <si>
    <t>员工&amp;代理商，以实际人数为准</t>
  </si>
  <si>
    <t>AV搭建</t>
  </si>
  <si>
    <t>主会场AV搭建</t>
  </si>
  <si>
    <t>平米</t>
  </si>
  <si>
    <t>天</t>
  </si>
  <si>
    <t>LED Processor 处理器</t>
  </si>
  <si>
    <t>台</t>
  </si>
  <si>
    <t>MIG-V8 Processor-VER 视频拼接处理器</t>
  </si>
  <si>
    <t>MIG-H8视频控制台</t>
  </si>
  <si>
    <t>Hriender Video编程控制主机含编程</t>
  </si>
  <si>
    <t>套</t>
  </si>
  <si>
    <t>EXTRON DVI104 Tx/Rx DVI Fiber Optic Extender 光纤</t>
  </si>
  <si>
    <t>KORNING LC-LC Fiber Cable光缆(多模，双工，100m)</t>
  </si>
  <si>
    <t>SHARP LCD-60 液晶电视(60"，全高清) 提词器</t>
  </si>
  <si>
    <t>SHARP LCD-60 液晶电视(70"，全高清) 带可移动升降立架</t>
  </si>
  <si>
    <t>可移动升降电视立架</t>
  </si>
  <si>
    <t>无边液晶电视(55"，全高清)</t>
  </si>
  <si>
    <t>DVI分配器</t>
  </si>
  <si>
    <t>PHILIPS Monitor (液晶 ，24") （其中一台给同传）</t>
  </si>
  <si>
    <t>MAC笔记本电脑(APPLE , MACBOOK)</t>
  </si>
  <si>
    <t>Loudspeaker 全频音箱（线阵列系列）德国进口TW VERA36  双十寸音箱</t>
  </si>
  <si>
    <t>Subwoofer 低频音箱（线阵列系列）德国进口TW 低音音箱</t>
  </si>
  <si>
    <t>Loudspeaker 全频单元音箱 德国进口TW全频 音箱</t>
  </si>
  <si>
    <t>Loudspeaker 返送音箱 德国进口TW 返送音箱</t>
  </si>
  <si>
    <t>SHURE AD4Q wirwless UHF Handheld 无线手持</t>
  </si>
  <si>
    <t>SHURE UR+ wirwless UHF Handheld 无线头戴</t>
  </si>
  <si>
    <t>乐队拾音麦克风*4</t>
  </si>
  <si>
    <t>DI Box DI音频隔离盒</t>
  </si>
  <si>
    <t>MACBOOK PRO （含播放软件）</t>
  </si>
  <si>
    <t>Moving lights,1500w Spot-Performance图案电脑灯（切片）</t>
  </si>
  <si>
    <t>LED Moving Heads Light</t>
  </si>
  <si>
    <t>激光秀-2场</t>
  </si>
  <si>
    <t>激光编程</t>
  </si>
  <si>
    <t>MA2 Lighting Control Panel 灯光控台</t>
  </si>
  <si>
    <t>MA grandMA NSP 网络信号处理器</t>
  </si>
  <si>
    <t>Lighting DA 信号放大器</t>
  </si>
  <si>
    <t>4m追光架</t>
  </si>
  <si>
    <t>Fog Machine 干冰机</t>
  </si>
  <si>
    <t>半山听雨节目</t>
  </si>
  <si>
    <t>Fog Machine 雾机</t>
  </si>
  <si>
    <t>Manual Hoist 手动葫芦(2吨,15米)</t>
  </si>
  <si>
    <t>个</t>
  </si>
  <si>
    <t>雷亚架</t>
  </si>
  <si>
    <t>根</t>
  </si>
  <si>
    <t>米</t>
  </si>
  <si>
    <t>logo片</t>
  </si>
  <si>
    <t>power box 电源箱</t>
  </si>
  <si>
    <t>分会场（一）
 阿斯特厅 AV搭建</t>
  </si>
  <si>
    <t>P3室内LED Screen7m*4m</t>
  </si>
  <si>
    <t>视频无缝切换器</t>
  </si>
  <si>
    <t xml:space="preserve">PHILIPS Monitor 监视器(液晶 ，24") </t>
  </si>
  <si>
    <t>遥鼠翻页器</t>
  </si>
  <si>
    <t>SHARP LCD-60 液晶电视(60"，全高清)</t>
  </si>
  <si>
    <t>LLoudspeaker 全频单元音箱</t>
  </si>
  <si>
    <t>Loudspeaker 返送音箱</t>
  </si>
  <si>
    <t>Digital Mixer(32ch) 数字调音台</t>
  </si>
  <si>
    <t>SHURE UR4D+ Dual receiver 舒尔UR4D+接收机</t>
  </si>
  <si>
    <t>SHURE UR+ wirwless UHF Handheld 领夹麦克</t>
  </si>
  <si>
    <t xml:space="preserve">SHURE UR+ 讲台鹅颈麦克 </t>
  </si>
  <si>
    <t>SHURE UA845E UHF Antenna U段天线放大传输系统</t>
  </si>
  <si>
    <t>Lighting Control Panel 灯光控台</t>
  </si>
  <si>
    <t>视频无缝切换器 接场地hdmi接口</t>
  </si>
  <si>
    <t>Loudspeaker 全频单元音箱</t>
  </si>
  <si>
    <t>可开窗多输出视频切换器</t>
  </si>
  <si>
    <t>序厅AV搭建</t>
  </si>
  <si>
    <t>SHARP LCD-50 液晶电视(50"，全高清)</t>
  </si>
  <si>
    <t>电视机可移动立架</t>
  </si>
  <si>
    <t>AV搭建
 工作人员及运输</t>
  </si>
  <si>
    <t>Project Manager</t>
  </si>
  <si>
    <t>Video Engineer</t>
  </si>
  <si>
    <t>增加分会4人</t>
  </si>
  <si>
    <t>Audio Engineer</t>
  </si>
  <si>
    <t>Lighting Engineer</t>
  </si>
  <si>
    <t>Other Technician</t>
  </si>
  <si>
    <t>Traffic Costs（ShenZhen-ChangSha）</t>
  </si>
  <si>
    <t>Traffic Costs（Beijing-ChangSha）</t>
  </si>
  <si>
    <t>食宿Benefits Costs</t>
  </si>
  <si>
    <t>9.6米货车</t>
  </si>
  <si>
    <t>辆</t>
  </si>
  <si>
    <t>4.2米倒货小车</t>
  </si>
  <si>
    <t>酒店限制车辆高度，需要小车倒货</t>
  </si>
  <si>
    <t>展台搭建</t>
  </si>
  <si>
    <t>舞台结构</t>
  </si>
  <si>
    <t>35m*9m铝合金舞台板600H</t>
  </si>
  <si>
    <t>㎡</t>
  </si>
  <si>
    <t>舞台找平面板</t>
  </si>
  <si>
    <t>35m*9m9mm多层板面平舞台</t>
  </si>
  <si>
    <t>舞台异形补缺</t>
  </si>
  <si>
    <t>35m*9m木制结构雕刻造型补缺</t>
  </si>
  <si>
    <t>地板</t>
  </si>
  <si>
    <t>35m*9m黑色三聚氰胺板 密拼 包含异形损耗</t>
  </si>
  <si>
    <t>踏步</t>
  </si>
  <si>
    <t>30m*0.6m*0.4m三聚氰胺板制作异形</t>
  </si>
  <si>
    <t>m</t>
  </si>
  <si>
    <t>台阶灯带</t>
  </si>
  <si>
    <t>20mm*10mm铝型材发光扣板灯带 2-3厘米宽型材发光</t>
  </si>
  <si>
    <t>LED屏幕底座</t>
  </si>
  <si>
    <t>29m*1.1m40*80方管焊接 面封黑色三聚氰胺板</t>
  </si>
  <si>
    <t>两侧铁艺框架</t>
  </si>
  <si>
    <t>46m*0.3m铁艺方框裁型焊接喷漆</t>
  </si>
  <si>
    <t>两侧发光灯槽结构</t>
  </si>
  <si>
    <t>软膜</t>
  </si>
  <si>
    <t>46m软膜及铝型材卡槽</t>
  </si>
  <si>
    <t>两侧发光灯槽垫层铁架</t>
  </si>
  <si>
    <t>46m钢架结构 黑色喷漆饰面</t>
  </si>
  <si>
    <t>两侧编程灯带</t>
  </si>
  <si>
    <t>46m30厘米宽灯槽内 并排放置3条灯条编程灯带46*9 包含编程控制器</t>
  </si>
  <si>
    <t>舞台立体字</t>
  </si>
  <si>
    <t>5m金属工艺制作 烤漆饰面 包含底座</t>
  </si>
  <si>
    <t>舞台两侧遮挡雷亚背墙</t>
  </si>
  <si>
    <t>1.85m*4.9mH=2组 0.75m*4.9mH=4组钢架结构 黑色喷漆饰面 一层遮光布+黑色台布</t>
  </si>
  <si>
    <t>舞台合影台</t>
  </si>
  <si>
    <t>26m*0.4m*0.2mH木质结构 黑色地毯饰面</t>
  </si>
  <si>
    <t>配重钢板及立杆钢板焊接立管喷漆饰面</t>
  </si>
  <si>
    <t>块</t>
  </si>
  <si>
    <t>组</t>
  </si>
  <si>
    <t>合影背墙</t>
  </si>
  <si>
    <t>竖条格栅木质结构 烤漆饰面</t>
  </si>
  <si>
    <t>白色框钢木结构 烤漆饰面 底部钢板配重</t>
  </si>
  <si>
    <t>立体字金属工艺制作 烤漆饰面 包含底座</t>
  </si>
  <si>
    <t>亚克力字，头像尺寸改大，重新制作</t>
  </si>
  <si>
    <t>小吃车</t>
  </si>
  <si>
    <t>购买+画面制作</t>
  </si>
  <si>
    <t>运输及安装拆卸；瑞吉酒店至长沙工厂往返包含装卸人工</t>
  </si>
  <si>
    <t>18号搭建 酒店舞台围边</t>
  </si>
  <si>
    <t>3.76+3.76+7.32*0.4mH三聚氰胺板</t>
  </si>
  <si>
    <t>18号搭建 酒店舞台LED屏底座</t>
  </si>
  <si>
    <t>7m*1m*0.38mH钢木结构</t>
  </si>
  <si>
    <t>3.76*7.32烟灰拉绒地毯覆膜 4.5*9m</t>
  </si>
  <si>
    <t>18号进场人工</t>
  </si>
  <si>
    <t>8人一个通宵 包含交通时间共计每人3个工 包含餐费</t>
  </si>
  <si>
    <t>工日</t>
  </si>
  <si>
    <t>18号进场人员交通 物料运输</t>
  </si>
  <si>
    <t>货车往返 及施工人员交通</t>
  </si>
  <si>
    <t>车次</t>
  </si>
  <si>
    <t>17号搭建 瑞吉酒店背墙</t>
  </si>
  <si>
    <t>17号进场人工</t>
  </si>
  <si>
    <t>17号进场人员交通 物料运输</t>
  </si>
  <si>
    <t>22日晚搭建台子</t>
  </si>
  <si>
    <t>采购新地毯及换新，含人工</t>
  </si>
  <si>
    <t>启动台柜子</t>
  </si>
  <si>
    <t>摄影台</t>
  </si>
  <si>
    <t>固定机位</t>
  </si>
  <si>
    <t>导播台使用</t>
  </si>
  <si>
    <t>指示立牌</t>
  </si>
  <si>
    <t>立牌+KT板画面</t>
  </si>
  <si>
    <t>白色单人沙发</t>
  </si>
  <si>
    <t>租赁5天 包含运输</t>
  </si>
  <si>
    <t>白色茶几</t>
  </si>
  <si>
    <t>白色吧椅</t>
  </si>
  <si>
    <t>电工</t>
  </si>
  <si>
    <t>背墙射灯 黑色</t>
  </si>
  <si>
    <t>美工</t>
  </si>
  <si>
    <t>高清写真画面 序厅，签到 启动台，舞台两侧发光条 包含人员工时费及交通费用</t>
  </si>
  <si>
    <t>PVC立体字等铺料</t>
  </si>
  <si>
    <t>人工交通 餐费</t>
  </si>
  <si>
    <t>工人进场 拆场 每天上下班 交通费 餐费</t>
  </si>
  <si>
    <t>物料运输</t>
  </si>
  <si>
    <t>/ 19，20号搭建会场往返运输、现场小货车倒货</t>
  </si>
  <si>
    <t>人工</t>
  </si>
  <si>
    <t>/19，20号搭建会场、展期值班换场工人、撤场</t>
  </si>
  <si>
    <t>工时</t>
  </si>
  <si>
    <t>总工时达到300</t>
  </si>
  <si>
    <t>视频</t>
  </si>
  <si>
    <t>鲲鹏
激光视频</t>
  </si>
  <si>
    <t>C4D特效：C4D动画、骨骼动画、镜头动画制作</t>
  </si>
  <si>
    <t>鲲鹏+鹏鸟</t>
  </si>
  <si>
    <t>AE特效：高级特效师：视觉特效动画、粒子动画、文字动画、激光雕刻动画制作</t>
  </si>
  <si>
    <t>成片输出及渲染+版权音乐</t>
  </si>
  <si>
    <t>员工节目视频</t>
  </si>
  <si>
    <t>“鼓舞”背景素材表演视频</t>
  </si>
  <si>
    <t>海盗之歌：需要关于海盗的视频，场面宏大些，有大片的感觉</t>
  </si>
  <si>
    <t>青舞飞扬：夜空中最亮的星:深邃的星空稻香 : 青春田园风背景视频b box : 结合剧情(EDM 搓盘)失恋战线联盟:跳舞吧: 摇滚灯光背景</t>
  </si>
  <si>
    <t>半山听雨：已提供的视频去水印</t>
  </si>
  <si>
    <t>定制红外触摸框</t>
  </si>
  <si>
    <t>尺寸：3480mm*1025mm</t>
  </si>
  <si>
    <t>主控PC</t>
  </si>
  <si>
    <t>DIY高配主机</t>
  </si>
  <si>
    <t>设备运输</t>
  </si>
  <si>
    <t>北京-长沙往返</t>
  </si>
  <si>
    <t>工作人员差旅</t>
  </si>
  <si>
    <t>短途交通+餐补；19搭建20彩排21~23活动</t>
  </si>
  <si>
    <t>远途交通费；北京～长沙</t>
  </si>
  <si>
    <t>住宿费；19搭建20彩排21~23活动</t>
  </si>
  <si>
    <t>间</t>
  </si>
  <si>
    <t>晚</t>
  </si>
  <si>
    <t>执行技术老师</t>
  </si>
  <si>
    <t>摄影摄像</t>
  </si>
  <si>
    <t>摄像设备</t>
  </si>
  <si>
    <t>Panasonic AK-uc讯道摄像机</t>
  </si>
  <si>
    <t>进口占美电控摇臂</t>
  </si>
  <si>
    <t>无线图传系统</t>
  </si>
  <si>
    <t>C HJ14ex4.3B 广角镜</t>
  </si>
  <si>
    <t>支</t>
  </si>
  <si>
    <t>游击摄像机机位</t>
  </si>
  <si>
    <t>为保证效果增加游击几位；赠送</t>
  </si>
  <si>
    <t>导播控台设备</t>
  </si>
  <si>
    <t>BMD 导播台</t>
  </si>
  <si>
    <t>HD-40寸监视器-分屏显示器</t>
  </si>
  <si>
    <t>HD-22寸监视器-技监</t>
  </si>
  <si>
    <t>HD-Atomos录机</t>
  </si>
  <si>
    <t>无线导播内部通话系统</t>
  </si>
  <si>
    <t>DAC-70转换器</t>
  </si>
  <si>
    <t>VCR播控字幕机系统</t>
  </si>
  <si>
    <t>UPS</t>
  </si>
  <si>
    <t>技术人员</t>
  </si>
  <si>
    <t>导播</t>
  </si>
  <si>
    <t>导播助理</t>
  </si>
  <si>
    <t>讯道摄像师</t>
  </si>
  <si>
    <t>摇臂摄像师</t>
  </si>
  <si>
    <t>摄像助理</t>
  </si>
  <si>
    <t>讯道技术</t>
  </si>
  <si>
    <t>VCR播控字幕技术</t>
  </si>
  <si>
    <t>差旅费用</t>
  </si>
  <si>
    <t>器材运输费</t>
  </si>
  <si>
    <t>往返</t>
  </si>
  <si>
    <t>住宿费</t>
  </si>
  <si>
    <t>实际安排12人，按8人收费</t>
  </si>
  <si>
    <t>小交通、餐饮费补贴</t>
  </si>
  <si>
    <t>云摄影摄像+花絮视频</t>
  </si>
  <si>
    <t>4.18日-20日云摄影</t>
  </si>
  <si>
    <t>含18日超时费,09:30-22:00，晚上等待拍摄VIP;
19日&amp;20日4个分会场轮流拍摄，不固定；含云摄影平台+修图师</t>
  </si>
  <si>
    <t>4.18日-20日花絮摄像</t>
  </si>
  <si>
    <t>含18日超时费,09:30-22:00，晚上等待拍摄VIP
19日&amp;20日 4个分会场轮流拍摄，不固定</t>
  </si>
  <si>
    <t>4.20日团建云摄影</t>
  </si>
  <si>
    <t>12:00-18:00</t>
  </si>
  <si>
    <t>4.20日团建花絮摄像</t>
  </si>
  <si>
    <t>4.21日云摄影</t>
  </si>
  <si>
    <t>全天大会+晚上晚宴</t>
  </si>
  <si>
    <t>4.21日花絮摄像</t>
  </si>
  <si>
    <t>4.21日单独大合影</t>
  </si>
  <si>
    <t>4.23日云摄影</t>
  </si>
  <si>
    <t>上午大会+分会轮拍+晚上晚宴</t>
  </si>
  <si>
    <t>4.23日花絮摄像</t>
  </si>
  <si>
    <t>云相册</t>
  </si>
  <si>
    <t>场</t>
  </si>
  <si>
    <t>含晚宴+团队单独一个相册链接</t>
  </si>
  <si>
    <t>晚宴快剪视频</t>
  </si>
  <si>
    <t>含版权音乐；21日快剪视频，在晚宴上播放，（视频内容包括：签到、团建、大会、分会、用欢乐愉快的音乐，时长1.30-2min）</t>
  </si>
  <si>
    <t>总结视频</t>
  </si>
  <si>
    <t>条</t>
  </si>
  <si>
    <t>含版权音乐；员工年会总结视频</t>
  </si>
  <si>
    <t>技术开发</t>
  </si>
  <si>
    <t>抽奖系统</t>
  </si>
  <si>
    <t>系统抽奖，简单抽部门+姓名；增加现场发红包功能，提前一天彩排另加费用为500元</t>
  </si>
  <si>
    <t>现金红包-员工晚宴</t>
  </si>
  <si>
    <t>13%系统服务费；原计划21日晚宴是2轮*5188元，实际领取费用为7918元</t>
  </si>
  <si>
    <t>现金红包-经销商晚宴</t>
  </si>
  <si>
    <t>外请节目</t>
  </si>
  <si>
    <t>梅山武术+鼓表演</t>
  </si>
  <si>
    <t>服装、道具租赁、表演</t>
  </si>
  <si>
    <t>2场；4.21+4.23号两场，武术4人，鼓6人，
 提前一天彩排需另收费用200元/人</t>
  </si>
  <si>
    <t>4.20日提前彩排至凌晨</t>
  </si>
  <si>
    <t>含超时费</t>
  </si>
  <si>
    <t>湘绣绣娘</t>
  </si>
  <si>
    <t>2场；4.21+4.23号两场，,8人，提前一天彩排需另收费用200元/人</t>
  </si>
  <si>
    <t>4.20日提前彩排</t>
  </si>
  <si>
    <t>外籍乐队表演</t>
  </si>
  <si>
    <t>广州乐队女主唱，两节，10首歌；</t>
  </si>
  <si>
    <t>乐队成员：键盘、吉他、贝斯</t>
  </si>
  <si>
    <t>1场；4.23号晚宴使用，广州乐队，主唱为女歌手则需另加费用</t>
  </si>
  <si>
    <t>广州至长沙往返高铁</t>
  </si>
  <si>
    <t>乐队4人+经济人1人+翻译1人，减免1人交通费用</t>
  </si>
  <si>
    <t>物料</t>
  </si>
  <si>
    <t>大会晚宴物料</t>
  </si>
  <si>
    <t>麦标套</t>
  </si>
  <si>
    <t>大会+分会</t>
  </si>
  <si>
    <t>矿泉水挂环</t>
  </si>
  <si>
    <t>员工大会+经销商大会；含异形模切费用</t>
  </si>
  <si>
    <t>大会ppt打印</t>
  </si>
  <si>
    <t>份</t>
  </si>
  <si>
    <t>馨姐补充打印，大会21日ppt课件，打印210*297，普通彩打，34p内容</t>
  </si>
  <si>
    <t>茶歇旗</t>
  </si>
  <si>
    <t>大会+分会茶歇</t>
  </si>
  <si>
    <t>小桌花-白绿黄色系</t>
  </si>
  <si>
    <t>已确认了花材和款式</t>
  </si>
  <si>
    <t>大会手卡</t>
  </si>
  <si>
    <t>张</t>
  </si>
  <si>
    <t>晚宴物料</t>
  </si>
  <si>
    <t>晚宴手卡</t>
  </si>
  <si>
    <t>晚宴桌卡</t>
  </si>
  <si>
    <t>发光物料</t>
  </si>
  <si>
    <t>拍拍掌、荧光棒</t>
  </si>
  <si>
    <t>晚宴桌号牌-10cmKT板</t>
  </si>
  <si>
    <t>奖杯</t>
  </si>
  <si>
    <t>种</t>
  </si>
  <si>
    <t>含327元顺非加急运费</t>
  </si>
  <si>
    <t>战略合作伙伴奖</t>
  </si>
  <si>
    <t>自免团队</t>
  </si>
  <si>
    <t>晚宴主桌桌花</t>
  </si>
  <si>
    <t>员工晚宴+经销商晚宴</t>
  </si>
  <si>
    <t>杨嗲甜酒+墨茉点心局+冷锅串串+刮凉粉；各250人份，人均5元</t>
  </si>
  <si>
    <t>晚宴小吃-糖油粑粑</t>
  </si>
  <si>
    <t>晚宴小吃-茶颜悦色</t>
  </si>
  <si>
    <t>杯</t>
  </si>
  <si>
    <t>21号下午300杯、23日下午300杯，含打包+配送费用</t>
  </si>
  <si>
    <t>晚宴小吃-围兜、帽子、口罩、一次性餐具、手套、湿巾、抽纸等</t>
  </si>
  <si>
    <t>小吃车装饰-吊旗</t>
  </si>
  <si>
    <t>斜纹布，20*16cm</t>
  </si>
  <si>
    <t>抽奖奖券</t>
  </si>
  <si>
    <t xml:space="preserve">员工晚宴-A4kt板；500-10张/800-5张/1000-3张 </t>
  </si>
  <si>
    <t>kt板-最佳表演奖</t>
  </si>
  <si>
    <t>900*600</t>
  </si>
  <si>
    <t>互动游戏物料-黄豆+密封袋</t>
  </si>
  <si>
    <t>经销商晚宴</t>
  </si>
  <si>
    <t>互动游戏物料-乒乓球道具</t>
  </si>
  <si>
    <t>互动游戏物料-呼啦圈</t>
  </si>
  <si>
    <t>奖品-茶颜悦色茶包</t>
  </si>
  <si>
    <t>包</t>
  </si>
  <si>
    <t>分会物料</t>
  </si>
  <si>
    <t>文件袋</t>
  </si>
  <si>
    <t>凝血</t>
  </si>
  <si>
    <t>屏风</t>
  </si>
  <si>
    <t>凝血；124块含运费、搬运费</t>
  </si>
  <si>
    <t>角色卡-桌卡</t>
  </si>
  <si>
    <t>马克笔-黑红白蓝</t>
  </si>
  <si>
    <t>盒</t>
  </si>
  <si>
    <t>每个分会</t>
  </si>
  <si>
    <t>讲台花</t>
  </si>
  <si>
    <t>两个分会两次</t>
  </si>
  <si>
    <t>讲台帖</t>
  </si>
  <si>
    <t>Group分组桌牌KT板-10cmKT板</t>
  </si>
  <si>
    <t>三个分会，1-7组</t>
  </si>
  <si>
    <t>手机支架</t>
  </si>
  <si>
    <t>急症</t>
  </si>
  <si>
    <t>计时器8个</t>
  </si>
  <si>
    <t>凝血7个，技术1个</t>
  </si>
  <si>
    <t>分会桌卡</t>
  </si>
  <si>
    <t>急症：250g铜版纸三折桌卡</t>
  </si>
  <si>
    <t>接机物料</t>
  </si>
  <si>
    <t>接机牌-手举牌+杆</t>
  </si>
  <si>
    <t>60*40</t>
  </si>
  <si>
    <t>A3塑封车头牌</t>
  </si>
  <si>
    <t>A4塑封车头牌-VIP</t>
  </si>
  <si>
    <t>VIP人名接机牌</t>
  </si>
  <si>
    <t>A4KT板人名牌（luica）</t>
  </si>
  <si>
    <t>签到物料</t>
  </si>
  <si>
    <t>房卡套</t>
  </si>
  <si>
    <t>员工+经销商</t>
  </si>
  <si>
    <t>员工日程单页-彩色印刷</t>
  </si>
  <si>
    <t>三折页，下面耳朵高4厘米高，正面覆哑膜，250克铜版纸双面印刷，压型，沾好，含5个单页+分装</t>
  </si>
  <si>
    <t>经销商日程单页-彩色印刷</t>
  </si>
  <si>
    <t>双折页，下面耳朵高4厘米高，正面覆哑膜，250克铜版纸双面印刷，压型，沾好，含3个单页+分装</t>
  </si>
  <si>
    <t>餐券-员工+代理商</t>
  </si>
  <si>
    <t>200g铜版纸，四联压米线</t>
  </si>
  <si>
    <t>服装分号贴-5cm不干胶</t>
  </si>
  <si>
    <t>员工分服装使用</t>
  </si>
  <si>
    <t>VIP房间-茶包</t>
  </si>
  <si>
    <t>双折欢迎卡</t>
  </si>
  <si>
    <t>250g铜版纸，压痕覆膜，双折卡欢迎卡-20个</t>
  </si>
  <si>
    <t>VIP车上房间备品</t>
  </si>
  <si>
    <t>VIP车辆及用餐备品</t>
  </si>
  <si>
    <t>10辆车，依云、巴黎水、零食篮子、充电宝、数据线、芭蜂蜂蜜黄油味扁桃仁、Member's Mark 芝士夹心饼干、GODIVA巧克力、雨衣、酒精消毒液、德宝抽纸、德宝湿巾</t>
  </si>
  <si>
    <t>VIP-星巴克4.22日</t>
  </si>
  <si>
    <t>转换插头</t>
  </si>
  <si>
    <t>第三方工作人员</t>
  </si>
  <si>
    <t>礼仪</t>
  </si>
  <si>
    <t>礼仪4人</t>
  </si>
  <si>
    <t>含彩排</t>
  </si>
  <si>
    <t>凌晨加班费</t>
  </si>
  <si>
    <t>4.20日下午彩排，到第二天凌晨</t>
  </si>
  <si>
    <t>服装租赁</t>
  </si>
  <si>
    <t>件</t>
  </si>
  <si>
    <t>中式旗袍</t>
  </si>
  <si>
    <t>化妆师</t>
  </si>
  <si>
    <t>4.21日+4.23日晚宴各3人</t>
  </si>
  <si>
    <t>兼职</t>
  </si>
  <si>
    <t>4.17日物料分装、酒店对接会、各板块准备</t>
  </si>
  <si>
    <t>4.17日准备工作，物料分装</t>
  </si>
  <si>
    <t>18日1层指引2人、酒店前台2人、签到处8人、物料4人</t>
  </si>
  <si>
    <t>4.18日员工签到，分会准备</t>
  </si>
  <si>
    <t>19日1层指引2人，签到处4人，物料2人、分会2人</t>
  </si>
  <si>
    <t>4.19日部分员工签到，分会</t>
  </si>
  <si>
    <t>20日1层指引2人，签到处2人、团建指引跟车8人</t>
  </si>
  <si>
    <t>4.20日上午分会，下午团建</t>
  </si>
  <si>
    <t>21日餐饮2人、指引2人，晚宴4人，台口2人，物料1人</t>
  </si>
  <si>
    <t>4.21日全天大会，晚上晚宴</t>
  </si>
  <si>
    <t>22日送机4人，前台2人，签到4人</t>
  </si>
  <si>
    <t>4.22日经销商签到，VIP tour</t>
  </si>
  <si>
    <t>23日小吃摊6人，物料3人</t>
  </si>
  <si>
    <t>4.23日大会，分会，晚宴</t>
  </si>
  <si>
    <t>24日2人退房送机</t>
  </si>
  <si>
    <t>4.24日退房送机</t>
  </si>
  <si>
    <t>车辆费用</t>
  </si>
  <si>
    <t>车辆</t>
  </si>
  <si>
    <t>北京用车-18日北京办公室-机场送机</t>
  </si>
  <si>
    <t>趟</t>
  </si>
  <si>
    <t>45座大巴</t>
  </si>
  <si>
    <t>北京用车-19日&amp;20日接送站；</t>
  </si>
  <si>
    <t>帕萨特；陈松松老师：19日家-北京西站；19日西站-家
帕萨特；陈倩老师：19日家-北京西站；20日西站-家</t>
  </si>
  <si>
    <t>上海用车-23日讲者接送机</t>
  </si>
  <si>
    <t>帕萨特；戴菁老师：浦东新区-虹桥T2</t>
  </si>
  <si>
    <t>17日接机：机场-酒店</t>
  </si>
  <si>
    <t>GL8</t>
  </si>
  <si>
    <t>18日员工团队接机：机场-酒店</t>
  </si>
  <si>
    <t>18日老板接机：机场-酒店</t>
  </si>
  <si>
    <t>奔驰商务V260；Carles等人</t>
  </si>
  <si>
    <t>奥迪A6；Lucia、王思思等人</t>
  </si>
  <si>
    <t>18日外出踩点：酒店出发前往千龙湖和双水湾羽毛球馆踩线</t>
  </si>
  <si>
    <t>GL8；千龙湖往返160公里；含超公里费</t>
  </si>
  <si>
    <t>19日讲者接送站：陆松松+陈倩</t>
  </si>
  <si>
    <t>凝血专场；先酒店接销售后去车站接老师；帕萨特</t>
  </si>
  <si>
    <t>20日讲者送站：陈倩</t>
  </si>
  <si>
    <t>凝血专场；帕萨特</t>
  </si>
  <si>
    <t>20日老板团建外出包车：酒店-千龙湖往返</t>
  </si>
  <si>
    <t>往返160公里；豪华考斯特：下午2:00瑞吉酒店出发-千龙湖</t>
  </si>
  <si>
    <t>20日老板团建接送：千龙湖-酒店彩排</t>
  </si>
  <si>
    <t>往返160公里；GL8;老板团建结束，千龙湖-瑞吉彩排</t>
  </si>
  <si>
    <t>20日团建备车：酒店-千龙湖往返</t>
  </si>
  <si>
    <t>往返160公里；GL8;物料往返接送</t>
  </si>
  <si>
    <t>20日员工团建包车：酒店-千龙湖往返</t>
  </si>
  <si>
    <t>往返160公里；45座大巴车；8小时，100公里</t>
  </si>
  <si>
    <t>20日员工团队接机：机场-酒店</t>
  </si>
  <si>
    <t>21日凌晨老板接机：机场-酒店</t>
  </si>
  <si>
    <t>奔驰商务V260；凌晨接机；Marc等5人</t>
  </si>
  <si>
    <t>21日经销商接机：机场-酒店</t>
  </si>
  <si>
    <t>奔驰商务V260；王永健（总经理）等4人</t>
  </si>
  <si>
    <t>帕萨特；刘麟亮</t>
  </si>
  <si>
    <t>22日讲师接站：车站-酒店</t>
  </si>
  <si>
    <t>22日经销商接机接站：机场/车站-酒店</t>
  </si>
  <si>
    <t>奥迪A6；宋建军+高海曼/罗晓川+胡建国/刘瑞华/余剑伟+王子瑜</t>
  </si>
  <si>
    <t>22日员工送机：酒店-机场</t>
  </si>
  <si>
    <t>22日VIP tour用车 全天包车</t>
  </si>
  <si>
    <t>豪华考斯特；含晚上外出用餐临时调车，但取消用车，收取加急及取消费</t>
  </si>
  <si>
    <t>23日讲者接送机：机场-酒店-机场</t>
  </si>
  <si>
    <t>帕萨特；戴菁当天往返</t>
  </si>
  <si>
    <t>23日经销商送机：酒店-机场</t>
  </si>
  <si>
    <t>奥迪A6；余剑伟+王子瑜</t>
  </si>
  <si>
    <t>24日经销商送机：酒店-机场</t>
  </si>
  <si>
    <t>奔驰商务V260；宋建军+高海曼+随行1人/王永健（总经理）等4人</t>
  </si>
  <si>
    <t>奥迪A6；刘瑞华（总经理）</t>
  </si>
  <si>
    <t>24日老板送机：酒店-机场</t>
  </si>
  <si>
    <t>奔驰商务V260；Marc等5人/Carles等3人</t>
  </si>
  <si>
    <t>奥迪A6；Lucia等人</t>
  </si>
  <si>
    <t>24日员工送机：酒店-机场</t>
  </si>
  <si>
    <t>24日讲师送机：酒店-机场</t>
  </si>
  <si>
    <t>帕萨特；周睿</t>
  </si>
  <si>
    <t>团建项目</t>
  </si>
  <si>
    <t>团建</t>
  </si>
  <si>
    <t>5米道旗</t>
  </si>
  <si>
    <t>面</t>
  </si>
  <si>
    <t>双面</t>
  </si>
  <si>
    <t>背景板：6*4m</t>
  </si>
  <si>
    <t>户外搭建</t>
  </si>
  <si>
    <t>户外线阵音响</t>
  </si>
  <si>
    <t>分组旗帜</t>
  </si>
  <si>
    <t>满印直喷旗帜+不锈钢伸缩旗杆；1.8*1.5m</t>
  </si>
  <si>
    <t>分组臂贴</t>
  </si>
  <si>
    <t>5个颜色，没个颜色66个，分为三个小组</t>
  </si>
  <si>
    <t>嘉宾休息室：3米欧式帐篷</t>
  </si>
  <si>
    <t>VIP休息桌椅</t>
  </si>
  <si>
    <t>3*3帐篷：员工休息区</t>
  </si>
  <si>
    <t>更衣室帐篷</t>
  </si>
  <si>
    <t>员工休息折叠椅子</t>
  </si>
  <si>
    <t>航拍</t>
  </si>
  <si>
    <t>含资深拍摄老师</t>
  </si>
  <si>
    <t>配重块</t>
  </si>
  <si>
    <t>吨</t>
  </si>
  <si>
    <t>50斤石块</t>
  </si>
  <si>
    <t>卫生间</t>
  </si>
  <si>
    <t>10个起做</t>
  </si>
  <si>
    <t>龙舟舵手</t>
  </si>
  <si>
    <t>专业</t>
  </si>
  <si>
    <t>龙舟教练</t>
  </si>
  <si>
    <t>龙舟协会专业教练</t>
  </si>
  <si>
    <t>场租费+5艘龙舟使用</t>
  </si>
  <si>
    <t>含19日提前搭建</t>
  </si>
  <si>
    <t>救生衣</t>
  </si>
  <si>
    <t>场地有100件，另采购100件轮流使用</t>
  </si>
  <si>
    <t>救生艇</t>
  </si>
  <si>
    <t>艇</t>
  </si>
  <si>
    <t>实际为4艘救生艇，赠送2艘</t>
  </si>
  <si>
    <t>救生员</t>
  </si>
  <si>
    <t>实际为8位蓝天救生员，赠送2人</t>
  </si>
  <si>
    <t>裁判</t>
  </si>
  <si>
    <t>团建工作人员</t>
  </si>
  <si>
    <t>雨衣</t>
  </si>
  <si>
    <t>备用</t>
  </si>
  <si>
    <t>物料运输费用</t>
  </si>
  <si>
    <t>市区-千龙湖往返；160多公里，小货车</t>
  </si>
  <si>
    <t>物料搭建搬运</t>
  </si>
  <si>
    <t>垃圾处理费</t>
  </si>
  <si>
    <t>户外大型广告垃圾处理费用，不属于常规生活垃圾</t>
  </si>
  <si>
    <t>保险</t>
  </si>
  <si>
    <t>团建救护车</t>
  </si>
  <si>
    <t>大巴分号贴；A3塑封</t>
  </si>
  <si>
    <t>团建物料-能量包</t>
  </si>
  <si>
    <t>分组背包贴纸：8cm沃芬logo贴纸</t>
  </si>
  <si>
    <t>分组背包</t>
  </si>
  <si>
    <t>分组帽子</t>
  </si>
  <si>
    <t>宝矿力水特</t>
  </si>
  <si>
    <t>怡宝</t>
  </si>
  <si>
    <t>坚果</t>
  </si>
  <si>
    <t>面包</t>
  </si>
  <si>
    <t>徐福记小零食</t>
  </si>
  <si>
    <t>速干毛巾</t>
  </si>
  <si>
    <t>士力架</t>
  </si>
  <si>
    <t>片</t>
  </si>
  <si>
    <t>湿纸巾</t>
  </si>
  <si>
    <t>团建奖品-茶包</t>
  </si>
  <si>
    <t>20日羽毛球场预定-备用场地</t>
  </si>
  <si>
    <t>备用场地共15000元，其中1000元为市场部自行支付，抵扣费用</t>
  </si>
  <si>
    <t>VIP Tour  4.22日-岳麓书院门票</t>
  </si>
  <si>
    <t>VIP Tour  4.22日-岳麓书院-讲解耳麦</t>
  </si>
  <si>
    <t>导游使用</t>
  </si>
  <si>
    <t>VIP Tour  4.22日-岳麓书院-接收耳麦</t>
  </si>
  <si>
    <t>VIP Tour  4.22日-外出能量谷午餐</t>
  </si>
  <si>
    <t>VIP Tour  4.22日-茶坊</t>
  </si>
  <si>
    <t>临时取消，换购茶叶</t>
  </si>
  <si>
    <t>其他项目</t>
  </si>
  <si>
    <t>前期踩点</t>
  </si>
  <si>
    <t>机票+住宿+小交通+餐饮补助</t>
  </si>
  <si>
    <t>主持人服装租赁</t>
  </si>
  <si>
    <t>员工晚宴</t>
  </si>
  <si>
    <t>7套衣服，含往返运送、清洗等费用</t>
  </si>
  <si>
    <t>员工节目</t>
  </si>
  <si>
    <t>半山听雨-古装服装租赁；含清洗</t>
  </si>
  <si>
    <t>因淘宝采购未到，临时租用服装，先寄了4件，后又增加了4件</t>
  </si>
  <si>
    <t>半山听雨-古装服装</t>
  </si>
  <si>
    <t>淘宝采购</t>
  </si>
  <si>
    <t>半山听雨-油纸伞</t>
  </si>
  <si>
    <t>把</t>
  </si>
  <si>
    <t>半山烟雨节目发簪、发包</t>
  </si>
  <si>
    <t>吉他租赁</t>
  </si>
  <si>
    <t>2把吉他，18-22日</t>
  </si>
  <si>
    <t>海盗之歌-服装23件租赁</t>
  </si>
  <si>
    <t>市场部+办公室-军鼓</t>
  </si>
  <si>
    <t>沙滩衣</t>
  </si>
  <si>
    <t>墨镜</t>
  </si>
  <si>
    <t>海盗之歌节目-金币巧克力</t>
  </si>
  <si>
    <t>海盗之歌节目道具-共12件</t>
  </si>
  <si>
    <t>机场VIP通道</t>
  </si>
  <si>
    <t>机场VIP通道（18日）</t>
  </si>
  <si>
    <t>Carles Pascual Sancho等4人，5300+200*3=5900；含机场英文接待人员</t>
  </si>
  <si>
    <t>机场VIP通道（21日）</t>
  </si>
  <si>
    <t>Marc Rubiralta Giralt等5人，5300+200*4=6100；含机场英文接待人员</t>
  </si>
  <si>
    <t>机场VIP通道（23日）</t>
  </si>
  <si>
    <t>经销商海尔施集团余剑伟等2人，4500+200=4700</t>
  </si>
  <si>
    <t>机场VIP通道（24日）</t>
  </si>
  <si>
    <t>经销商美康百泰集团宋建军总等3人，4500+200*2=4900</t>
  </si>
  <si>
    <t>Lucia等2人，4500+200=4700</t>
  </si>
  <si>
    <t>经销商王永健总等4人，4500+200*3=5100</t>
  </si>
  <si>
    <t>机场VIP通道（25日）</t>
  </si>
  <si>
    <t>经销商刘瑞华总等2人，4500+200=4700</t>
  </si>
  <si>
    <t>酒水+饮料</t>
  </si>
  <si>
    <t>酒鬼白酒</t>
  </si>
  <si>
    <t>瓶</t>
  </si>
  <si>
    <t>17箱，升级版白酒；经沟通减免20瓶白酒</t>
  </si>
  <si>
    <t>白沙啤酒</t>
  </si>
  <si>
    <t>可乐雪碧果粒橙</t>
  </si>
  <si>
    <t>短信</t>
  </si>
  <si>
    <t>接机、送机、团建等短信</t>
  </si>
  <si>
    <t>客户住宿</t>
  </si>
  <si>
    <t>4月 20日-4月 22日 王亦明</t>
  </si>
  <si>
    <t>打印机</t>
  </si>
  <si>
    <t>租赁-彩色</t>
  </si>
  <si>
    <t>打印纸500张，带打印电脑</t>
  </si>
  <si>
    <t>快递费</t>
  </si>
  <si>
    <t>邮寄物料、白酒退货、服装租赁退还等</t>
  </si>
  <si>
    <t>2T固态硬盘</t>
  </si>
  <si>
    <t>会后拷贝控台文件、视频、照片等</t>
  </si>
  <si>
    <t>赠送</t>
  </si>
  <si>
    <t>合计</t>
  </si>
  <si>
    <t>服务费</t>
  </si>
  <si>
    <t>服务人员</t>
  </si>
  <si>
    <t>全陪人员-人工费</t>
  </si>
  <si>
    <t>康辉工作人员</t>
  </si>
  <si>
    <t>全陪人员-住宿费</t>
  </si>
  <si>
    <t>王凤雨 郭海燕 高博 宗一江 张维 高原 王靖楠</t>
  </si>
  <si>
    <t>全陪人员-大交通</t>
  </si>
  <si>
    <t>当地上会人员人工费用-接机人员</t>
  </si>
  <si>
    <t>8小时；18日/19日</t>
  </si>
  <si>
    <t>当地上会人员人工费用-会务工作人员</t>
  </si>
  <si>
    <t>当地总负责人</t>
  </si>
  <si>
    <t>工作人员小交通+餐费补贴</t>
  </si>
  <si>
    <t>VIP英文导游</t>
  </si>
  <si>
    <t>18-24日，其中19日、23日不需要</t>
  </si>
  <si>
    <t>税金</t>
  </si>
  <si>
    <t>总金额</t>
  </si>
  <si>
    <t>沃芬长沙年会【机票应收款帐单】</t>
  </si>
  <si>
    <t>序号</t>
  </si>
  <si>
    <t>姓名</t>
  </si>
  <si>
    <t>航班时刻</t>
  </si>
  <si>
    <t>出票价格</t>
  </si>
  <si>
    <t>退票价格</t>
  </si>
  <si>
    <t>出票费-8元（8折）</t>
  </si>
  <si>
    <t>王思思</t>
  </si>
  <si>
    <t>DURKIN/BRIAN PATRICK</t>
  </si>
  <si>
    <t>GALLIVAN/JAMES MICHAEL</t>
  </si>
  <si>
    <t>PASCUALSANCHO/CARLES</t>
  </si>
  <si>
    <t>DELMORALHAWORTH/LUCIA</t>
  </si>
  <si>
    <t>李茜</t>
  </si>
  <si>
    <t>米朝强</t>
  </si>
  <si>
    <t>常迪</t>
  </si>
  <si>
    <t>刘占新</t>
  </si>
  <si>
    <t>李晓龙</t>
  </si>
  <si>
    <t>马维</t>
  </si>
  <si>
    <t>杨全喜</t>
  </si>
  <si>
    <t>张琦</t>
  </si>
  <si>
    <t>高品香</t>
  </si>
  <si>
    <t>刘皓芳</t>
  </si>
  <si>
    <t>裴雪薇</t>
  </si>
  <si>
    <t>王光耀</t>
  </si>
  <si>
    <t>王海燕</t>
  </si>
  <si>
    <t>王倩</t>
  </si>
  <si>
    <t>夏文怡</t>
  </si>
  <si>
    <t>杨阳</t>
  </si>
  <si>
    <t>余杰</t>
  </si>
  <si>
    <t>刘嘉元</t>
  </si>
  <si>
    <t>岳志刚</t>
  </si>
  <si>
    <t>李春燕</t>
  </si>
  <si>
    <t>孙馨</t>
  </si>
  <si>
    <t>黄禹</t>
  </si>
  <si>
    <t>陆柳弯</t>
  </si>
  <si>
    <t>罗春丽</t>
  </si>
  <si>
    <t>徐珊珊</t>
  </si>
  <si>
    <t>赵娜</t>
  </si>
  <si>
    <t>赵琪琪</t>
  </si>
  <si>
    <t>邵丽勉</t>
  </si>
  <si>
    <t>陈亚洁</t>
  </si>
  <si>
    <t>姜皓</t>
  </si>
  <si>
    <t>唐小梅</t>
  </si>
  <si>
    <t>魏娜</t>
  </si>
  <si>
    <t>魏士璐</t>
  </si>
  <si>
    <t>蒋晓伟</t>
  </si>
  <si>
    <t>郭小虎</t>
  </si>
  <si>
    <t>谷峥</t>
  </si>
  <si>
    <t>林岩</t>
  </si>
  <si>
    <t>刘宏伟</t>
  </si>
  <si>
    <t>刘文娟</t>
  </si>
  <si>
    <t>李盈叡</t>
  </si>
  <si>
    <t>沈阳</t>
  </si>
  <si>
    <t>谭越</t>
  </si>
  <si>
    <t>王春梅</t>
  </si>
  <si>
    <t>巩萌</t>
  </si>
  <si>
    <t>韩秀国</t>
  </si>
  <si>
    <t>明月</t>
  </si>
  <si>
    <t>张瑚月</t>
  </si>
  <si>
    <t>郑萌萌</t>
  </si>
  <si>
    <t>曲梦婕</t>
  </si>
  <si>
    <t>宋智萍</t>
  </si>
  <si>
    <t>郭金龙</t>
  </si>
  <si>
    <t>韩旭</t>
  </si>
  <si>
    <t>倪凌</t>
  </si>
  <si>
    <t>邵志兰</t>
  </si>
  <si>
    <t>苏梦</t>
  </si>
  <si>
    <t>魏瑶</t>
  </si>
  <si>
    <t>张俊</t>
  </si>
  <si>
    <t>赵冬</t>
  </si>
  <si>
    <t>刘凤</t>
  </si>
  <si>
    <t>刘俊婷</t>
  </si>
  <si>
    <t>史殊勍</t>
  </si>
  <si>
    <t>张宇峥</t>
  </si>
  <si>
    <t>房言</t>
  </si>
  <si>
    <t>刘强</t>
  </si>
  <si>
    <t>李宇峰</t>
  </si>
  <si>
    <t>路为</t>
  </si>
  <si>
    <t>邵云娟</t>
  </si>
  <si>
    <t>杨洋</t>
  </si>
  <si>
    <t>张长明</t>
  </si>
  <si>
    <t>李娜</t>
  </si>
  <si>
    <t>郭丹</t>
  </si>
  <si>
    <t>王晓彤</t>
  </si>
  <si>
    <t>周睿</t>
  </si>
  <si>
    <t>王艳琪</t>
  </si>
  <si>
    <t>付丽丽</t>
  </si>
  <si>
    <t>赵妍</t>
  </si>
  <si>
    <t>张晋</t>
  </si>
  <si>
    <t>曹田利</t>
  </si>
  <si>
    <t>何爽</t>
  </si>
  <si>
    <t>刘慧敏</t>
  </si>
  <si>
    <t>舒涛</t>
  </si>
  <si>
    <t>王昕</t>
  </si>
  <si>
    <t>吴杰</t>
  </si>
  <si>
    <t>邹秀</t>
  </si>
  <si>
    <t>刘梦莉</t>
  </si>
  <si>
    <t>王伟</t>
  </si>
  <si>
    <t>刘传扬</t>
  </si>
  <si>
    <t>何富城</t>
  </si>
  <si>
    <t>付春艳</t>
  </si>
  <si>
    <t>孙晟宝</t>
  </si>
  <si>
    <t>王刚</t>
  </si>
  <si>
    <t>刘岩</t>
  </si>
  <si>
    <t>王伟斌</t>
  </si>
  <si>
    <t>张爱国</t>
  </si>
  <si>
    <t>张贻驰</t>
  </si>
  <si>
    <t>县敏娜</t>
  </si>
  <si>
    <t>张涛</t>
  </si>
  <si>
    <t>贺川</t>
  </si>
  <si>
    <t>杨犇</t>
  </si>
  <si>
    <t>施红</t>
  </si>
  <si>
    <t>张彪</t>
  </si>
  <si>
    <t>宫艳合</t>
  </si>
  <si>
    <t>黄新星</t>
  </si>
  <si>
    <t>凌亮</t>
  </si>
  <si>
    <t>李晓磊</t>
  </si>
  <si>
    <t>赵晓杰</t>
  </si>
  <si>
    <t>洪忠松</t>
  </si>
  <si>
    <t>韦建华</t>
  </si>
  <si>
    <t>曾兰婷</t>
  </si>
  <si>
    <t>陆佳斌</t>
  </si>
  <si>
    <t>张倩倩</t>
  </si>
  <si>
    <t>范光亮</t>
  </si>
  <si>
    <t>孔令松</t>
  </si>
  <si>
    <t>李瑞婷</t>
  </si>
  <si>
    <t>芮菲</t>
  </si>
  <si>
    <t>上官燕平</t>
  </si>
  <si>
    <t>王佩瑶</t>
  </si>
  <si>
    <t>施瑜</t>
  </si>
  <si>
    <t>方凯</t>
  </si>
  <si>
    <t>回晓娇</t>
  </si>
  <si>
    <t>栗聪颖</t>
  </si>
  <si>
    <t>吕玉兰</t>
  </si>
  <si>
    <t>徐春娟</t>
  </si>
  <si>
    <t>张鹏飞</t>
  </si>
  <si>
    <t>米银辉</t>
  </si>
  <si>
    <t>宋笑涵</t>
  </si>
  <si>
    <t>于蓉</t>
  </si>
  <si>
    <t>白鹤翔</t>
  </si>
  <si>
    <t>丁玮彤</t>
  </si>
  <si>
    <t>郝鹏亮</t>
  </si>
  <si>
    <t>徐鹏伟</t>
  </si>
  <si>
    <t>苏然</t>
  </si>
  <si>
    <t>黄林文</t>
  </si>
  <si>
    <t>林启旭</t>
  </si>
  <si>
    <t>李红国</t>
  </si>
  <si>
    <t>李凯龙</t>
  </si>
  <si>
    <t>邵婷</t>
  </si>
  <si>
    <t>苏飞</t>
  </si>
  <si>
    <t>邵松华</t>
  </si>
  <si>
    <t>党增玉</t>
  </si>
  <si>
    <t>杜剑涛</t>
  </si>
  <si>
    <t>王乾梅</t>
  </si>
  <si>
    <t>薛招峰</t>
  </si>
  <si>
    <t>朱蓉</t>
  </si>
  <si>
    <t>宋莎莎</t>
  </si>
  <si>
    <t>王永文</t>
  </si>
  <si>
    <t>肖文婷</t>
  </si>
  <si>
    <t>柳文龙</t>
  </si>
  <si>
    <t>隋国新</t>
  </si>
  <si>
    <t>刘洋</t>
  </si>
  <si>
    <t>彭瑞</t>
  </si>
  <si>
    <t>杨露</t>
  </si>
  <si>
    <t>RAMIREZSACRISTAN/SERGIO</t>
  </si>
  <si>
    <t>CASELLASERRA/ARNAU</t>
  </si>
  <si>
    <t>GUERREROMELERO/RODRIGO</t>
  </si>
  <si>
    <t>毕会军</t>
  </si>
  <si>
    <t>蔡志华</t>
  </si>
  <si>
    <t>李云</t>
  </si>
  <si>
    <t>商浚哲</t>
  </si>
  <si>
    <t>于涛</t>
  </si>
  <si>
    <t>张春艳</t>
  </si>
  <si>
    <t>侯壮</t>
  </si>
  <si>
    <t>吕雅南</t>
  </si>
  <si>
    <t>秦淑娜</t>
  </si>
  <si>
    <t>王淼</t>
  </si>
  <si>
    <t>王亦明</t>
  </si>
  <si>
    <t>许晨阳</t>
  </si>
  <si>
    <t>尹腾霄</t>
  </si>
  <si>
    <t>赵海波</t>
  </si>
  <si>
    <t>赵扬</t>
  </si>
  <si>
    <t>于雪森</t>
  </si>
  <si>
    <t>王道青</t>
  </si>
  <si>
    <t>张强</t>
  </si>
  <si>
    <t>张永冲</t>
  </si>
  <si>
    <t>董宝俊</t>
  </si>
  <si>
    <t>韩瑶</t>
  </si>
  <si>
    <t>唐毅</t>
  </si>
  <si>
    <t>程龙彪</t>
  </si>
  <si>
    <t>郭彬</t>
  </si>
  <si>
    <t>姬付友</t>
  </si>
  <si>
    <t>赵海滨</t>
  </si>
  <si>
    <t>汪小文</t>
  </si>
  <si>
    <t>李毅</t>
  </si>
  <si>
    <t>苗子路</t>
  </si>
  <si>
    <t>陈俊杰</t>
  </si>
  <si>
    <t>林堉霖</t>
  </si>
  <si>
    <t>李甜</t>
  </si>
  <si>
    <t>丰化鹏</t>
  </si>
  <si>
    <t>张磊</t>
  </si>
  <si>
    <t>应祺</t>
  </si>
  <si>
    <t>赵志伟</t>
  </si>
  <si>
    <t>黄丹</t>
  </si>
  <si>
    <t>王晨峰</t>
  </si>
  <si>
    <t>刘建文</t>
  </si>
  <si>
    <t>王琛</t>
  </si>
  <si>
    <t>孙哲</t>
  </si>
  <si>
    <t>缪仁谷</t>
  </si>
  <si>
    <t>唐润</t>
  </si>
  <si>
    <t>王星</t>
  </si>
  <si>
    <t>闫俊鹏</t>
  </si>
  <si>
    <t>赵威威</t>
  </si>
  <si>
    <t>胥卫平</t>
  </si>
  <si>
    <t>杜耀强</t>
  </si>
  <si>
    <t>李国彬</t>
  </si>
  <si>
    <t>JIMENEZPEINADO/MARCOS</t>
  </si>
  <si>
    <t>王学锋</t>
  </si>
  <si>
    <t>许旭辉</t>
  </si>
  <si>
    <t>戴菁</t>
  </si>
  <si>
    <t>林彦飞</t>
  </si>
  <si>
    <t>沃芬长沙年会【康辉工作人员机票应收款帐单】</t>
  </si>
  <si>
    <t>王靖楠</t>
  </si>
  <si>
    <t>高原</t>
  </si>
  <si>
    <t>长沙-广州 高铁</t>
  </si>
  <si>
    <t>高博</t>
  </si>
  <si>
    <t>郭海燕</t>
  </si>
  <si>
    <t>宗一江</t>
  </si>
  <si>
    <t>张维</t>
  </si>
  <si>
    <t>应收小计</t>
  </si>
  <si>
    <t>应收合计</t>
  </si>
  <si>
    <t>沃芬高铁票明细表</t>
  </si>
  <si>
    <t>部门</t>
  </si>
  <si>
    <t>手机号</t>
  </si>
  <si>
    <t>行程</t>
  </si>
  <si>
    <t>金额</t>
  </si>
  <si>
    <t>购买人</t>
  </si>
  <si>
    <t>王国</t>
  </si>
  <si>
    <t>G1369 杭州东-长沙南</t>
  </si>
  <si>
    <t>G1348 长沙南-杭州东</t>
  </si>
  <si>
    <t>急症诊断</t>
  </si>
  <si>
    <t>陈玲娣</t>
  </si>
  <si>
    <t>G73 石家庄-长沙南</t>
  </si>
  <si>
    <t>G84 长沙南-石家庄</t>
  </si>
  <si>
    <t>王群</t>
  </si>
  <si>
    <t>G80 广州南-长沙南</t>
  </si>
  <si>
    <t>G6021长沙南-广州南</t>
  </si>
  <si>
    <t>华和丰</t>
  </si>
  <si>
    <t>G1373 杭州东-长沙南</t>
  </si>
  <si>
    <t>G1350 长沙南-杭州东</t>
  </si>
  <si>
    <t>厉朝斌</t>
  </si>
  <si>
    <t>G1379 杭州东-长沙南</t>
  </si>
  <si>
    <t>李君</t>
  </si>
  <si>
    <t>技术服务</t>
  </si>
  <si>
    <t>陈志浩</t>
  </si>
  <si>
    <t>G73 郑州东-长沙南</t>
  </si>
  <si>
    <t>G812 长沙南-郑州东</t>
  </si>
  <si>
    <t>支晓鹏</t>
  </si>
  <si>
    <t>G93 郑州东-长沙南</t>
  </si>
  <si>
    <t>去程442.5，回程393.5</t>
  </si>
  <si>
    <t>G508 长沙南-郑州东</t>
  </si>
  <si>
    <t>海燕</t>
  </si>
  <si>
    <t>去程442.5，回程393.5/ 高铁票面393.5，海燕支付395.5</t>
  </si>
  <si>
    <t>魏镇林</t>
  </si>
  <si>
    <t>G1010 广州南-长沙南</t>
  </si>
  <si>
    <t>G883 长沙南-广州南</t>
  </si>
  <si>
    <t>雷晶晶</t>
  </si>
  <si>
    <t>G73 武汉-长沙南</t>
  </si>
  <si>
    <t>G812 长沙南-武汉</t>
  </si>
  <si>
    <t>包向龙</t>
  </si>
  <si>
    <t>G77郑州东-长沙南-郑州东</t>
  </si>
  <si>
    <t>去程442.5，回程403.5（含10元退票服务费发票）</t>
  </si>
  <si>
    <t>G342郑州东-长沙南-郑州东</t>
  </si>
  <si>
    <t>退改费</t>
  </si>
  <si>
    <t>讲师</t>
  </si>
  <si>
    <t>陆松松</t>
  </si>
  <si>
    <t>G71 北京西-长沙南</t>
  </si>
  <si>
    <t>G78 北京西-长沙南</t>
  </si>
  <si>
    <t>陈卓峰</t>
  </si>
  <si>
    <t>G1184 广州南-长沙南</t>
  </si>
  <si>
    <t>G1003 长沙南-广州南</t>
  </si>
  <si>
    <t>张兴</t>
  </si>
  <si>
    <t>G77 石家庄-长沙南</t>
  </si>
  <si>
    <t>去程632.5，回程592.5</t>
  </si>
  <si>
    <t>G336 石家庄-长沙南</t>
  </si>
  <si>
    <t>江文贵</t>
  </si>
  <si>
    <t>G1002 广州南-长沙南</t>
  </si>
  <si>
    <t>G1027 长沙南-广州南</t>
  </si>
  <si>
    <t>范先锦</t>
  </si>
  <si>
    <t>G1391 南昌西-长沙南</t>
  </si>
  <si>
    <t>G1332 长沙南-南昌西</t>
  </si>
  <si>
    <t>蔡高敏</t>
  </si>
  <si>
    <t>G1004 深圳北-长沙南</t>
  </si>
  <si>
    <t>G6031 长沙南-深圳北</t>
  </si>
  <si>
    <t>邢燕</t>
  </si>
  <si>
    <t>魏武圣</t>
  </si>
  <si>
    <t>G1539合肥南-长沙南</t>
  </si>
  <si>
    <t>去程300.5，回程302.5</t>
  </si>
  <si>
    <t>G1748-长沙南-合肥南</t>
  </si>
  <si>
    <t>宋佳</t>
  </si>
  <si>
    <t>G275 济南-长沙南</t>
  </si>
  <si>
    <t>G276 长沙南-济南</t>
  </si>
  <si>
    <t>张东坡</t>
  </si>
  <si>
    <t>G77 郑州东-长沙南</t>
  </si>
  <si>
    <t>G78 长沙南-郑州东</t>
  </si>
  <si>
    <t>袁天根</t>
  </si>
  <si>
    <t>G73郑州东-长沙南</t>
  </si>
  <si>
    <t>G812长沙南-郑州东</t>
  </si>
  <si>
    <t>刘莎</t>
  </si>
  <si>
    <t>G1189武汉-长沙南</t>
  </si>
  <si>
    <t>G814 长沙南-武汉</t>
  </si>
  <si>
    <t>王同松</t>
  </si>
  <si>
    <t>G1034 荆州-长沙南</t>
  </si>
  <si>
    <t>去程255，去武汉164.5</t>
  </si>
  <si>
    <t>杨建文</t>
  </si>
  <si>
    <t>G1012 广州南-长沙南</t>
  </si>
  <si>
    <t>去程314，回程294</t>
  </si>
  <si>
    <t>G1131 长沙南-广州北</t>
  </si>
  <si>
    <t>何斐</t>
  </si>
  <si>
    <t>G77石家庄-长沙南</t>
  </si>
  <si>
    <t>G80长沙南-石家庄</t>
  </si>
  <si>
    <t>汤军桥</t>
  </si>
  <si>
    <t>G1501 上海虹桥-长沙南</t>
  </si>
  <si>
    <t>G1362 长沙南-上海虹桥</t>
  </si>
  <si>
    <t>马朝阳</t>
  </si>
  <si>
    <t>G71 石家庄-长沙南</t>
  </si>
  <si>
    <t>G74 长沙南-石家庄</t>
  </si>
  <si>
    <t>赵瑞</t>
  </si>
  <si>
    <t>G637南京南-长沙南</t>
  </si>
  <si>
    <t>G1554长沙南-南京南</t>
  </si>
  <si>
    <t>市场</t>
  </si>
  <si>
    <t>刘颖斐</t>
  </si>
  <si>
    <t>G72 长沙南-武汉</t>
  </si>
  <si>
    <t>周丽建</t>
  </si>
  <si>
    <t>G1348 长沙南-上海虹桥</t>
  </si>
  <si>
    <t>成宜顺</t>
  </si>
  <si>
    <t>G1777 南京南-长沙南</t>
  </si>
  <si>
    <t>G1774 长沙南-南京南</t>
  </si>
  <si>
    <t>朱云峰</t>
  </si>
  <si>
    <t>G77石家庄-长沙南-石家庄</t>
  </si>
  <si>
    <t>G72 石家庄-长沙南-石家庄</t>
  </si>
  <si>
    <t>程珂</t>
  </si>
  <si>
    <t>G531广州南-长沙南-广州南</t>
  </si>
  <si>
    <t>G631广州南-长沙南-广州南</t>
  </si>
  <si>
    <t>张可</t>
  </si>
  <si>
    <t>G72贵阳北-长沙南-贵阳北</t>
  </si>
  <si>
    <t>G1525贵阳北-长沙南-贵阳北</t>
  </si>
  <si>
    <t>高冠龙</t>
  </si>
  <si>
    <t>G276郑州东-长沙南-郑州东</t>
  </si>
  <si>
    <t>G73郑州东-长沙南-郑州东</t>
  </si>
  <si>
    <t>吴海灵</t>
  </si>
  <si>
    <t>G1698福州-长沙南-福州</t>
  </si>
  <si>
    <t>G1692福州-长沙南-福州</t>
  </si>
  <si>
    <t>自免</t>
  </si>
  <si>
    <t>刘杰</t>
  </si>
  <si>
    <t>G73 武汉-长沙南-武汉</t>
  </si>
  <si>
    <t>G84武汉-长沙南-武汉</t>
  </si>
  <si>
    <t>颜露</t>
  </si>
  <si>
    <t>G884广州南-长沙南-广州南</t>
  </si>
  <si>
    <t>G883广州南-长沙南-广州南</t>
  </si>
  <si>
    <t>李永光</t>
  </si>
  <si>
    <t>G77武汉-长沙南-武汉</t>
  </si>
  <si>
    <t>G1310武汉-长沙南-武汉</t>
  </si>
  <si>
    <t>汪云杰</t>
  </si>
  <si>
    <t>G2303南昌西-长沙南-南昌西</t>
  </si>
  <si>
    <t>G1332南昌西-长沙南-南昌西</t>
  </si>
  <si>
    <t>汪星驰</t>
  </si>
  <si>
    <t>G1685南昌西-长沙南-南昌西</t>
  </si>
  <si>
    <t>G1308南昌西-长沙南-南昌西</t>
  </si>
  <si>
    <t>熊韬</t>
  </si>
  <si>
    <t>陈金龙</t>
  </si>
  <si>
    <t>G1549南京南-长沙南-南京南</t>
  </si>
  <si>
    <t>G1778南京南-长沙南-南京南</t>
  </si>
  <si>
    <t>刘升</t>
  </si>
  <si>
    <t>G1741徐州东-长沙南-徐州东</t>
  </si>
  <si>
    <t>去程428，回程557</t>
  </si>
  <si>
    <t>G280徐州东-长沙南-徐州东</t>
  </si>
  <si>
    <t>魏东</t>
  </si>
  <si>
    <t>G2370南昌西-长沙南-南昌西</t>
  </si>
  <si>
    <t>李敏新</t>
  </si>
  <si>
    <t>G1010深圳北-长沙南-深圳北</t>
  </si>
  <si>
    <t>G881深圳北-长沙南-深圳北</t>
  </si>
  <si>
    <t>黄莎莎</t>
  </si>
  <si>
    <t>G1191郑州-长沙南-郑州东</t>
  </si>
  <si>
    <t>去程397.5，回程442.5</t>
  </si>
  <si>
    <t>G80郑州-长沙南-郑州东</t>
  </si>
  <si>
    <t>李森</t>
  </si>
  <si>
    <t>G812郑州东-长沙南-郑州东</t>
  </si>
  <si>
    <t>韩松</t>
  </si>
  <si>
    <t>G1847徐州东-长沙南-徐州东</t>
  </si>
  <si>
    <t>去程531，回程557</t>
  </si>
  <si>
    <t>G2690徐州东-长沙南-徐州东</t>
  </si>
  <si>
    <t>梁浩</t>
  </si>
  <si>
    <t>G1115武汉-长沙南-武汉</t>
  </si>
  <si>
    <t>G82武汉-长沙南-武汉</t>
  </si>
  <si>
    <t>林亚梅</t>
  </si>
  <si>
    <t>G1004广州南-长沙南-广州南</t>
  </si>
  <si>
    <t>G1003广州南-长沙南-广州南</t>
  </si>
  <si>
    <t>陈雪娟</t>
  </si>
  <si>
    <t>G1139武汉-长沙南-武汉</t>
  </si>
  <si>
    <t>G1040武汉-长沙南-武汉</t>
  </si>
  <si>
    <t>吴宏飞</t>
  </si>
  <si>
    <t>G78郑州东-长沙南-郑州东</t>
  </si>
  <si>
    <t>魏春华</t>
  </si>
  <si>
    <t>G1011武汉-长沙南-武汉</t>
  </si>
  <si>
    <t>G834武汉-长沙南-武汉</t>
  </si>
  <si>
    <t>肖旭</t>
  </si>
  <si>
    <t>李嘉</t>
  </si>
  <si>
    <t>刘傲然</t>
  </si>
  <si>
    <t>刘雪华</t>
  </si>
  <si>
    <t>G2193杭州东-长沙南-杭州东</t>
  </si>
  <si>
    <t>G1482杭州东-长沙南-杭州东</t>
  </si>
  <si>
    <t>江伟忠</t>
  </si>
  <si>
    <t>G881广州南-长沙南-广州南</t>
  </si>
  <si>
    <t>朱磊</t>
  </si>
  <si>
    <t>G11183合肥南-长沙南-合肥南</t>
  </si>
  <si>
    <t>G1774合肥南-长沙南-合肥南</t>
  </si>
  <si>
    <t>余科良</t>
  </si>
  <si>
    <t>G1501杭州东-长沙南</t>
  </si>
  <si>
    <t>单程（去程高铁，回程不订）</t>
  </si>
  <si>
    <t>董水仙</t>
  </si>
  <si>
    <t>G1357杭州东-长沙南-杭州东</t>
  </si>
  <si>
    <t>G818杭州东-长沙南-杭州东</t>
  </si>
  <si>
    <t>陈水生</t>
  </si>
  <si>
    <t>G1754厦门北-长沙南-厦门北</t>
  </si>
  <si>
    <t>去程510，回程494.5</t>
  </si>
  <si>
    <t>G2370厦门北-长沙南-厦门北</t>
  </si>
  <si>
    <t>G94桂林北-长沙南</t>
  </si>
  <si>
    <t>单程（去程高铁，回程飞机）</t>
  </si>
  <si>
    <t>邢磊</t>
  </si>
  <si>
    <t>G305天津西-长沙南-天津西</t>
  </si>
  <si>
    <t>G306天津西-长沙南-天津西</t>
  </si>
  <si>
    <t>黄新拷</t>
  </si>
  <si>
    <t>G1132广州南-长沙南-广州南</t>
  </si>
  <si>
    <t>G1401广州南-长沙南-广州南</t>
  </si>
  <si>
    <t>陈子阳</t>
  </si>
  <si>
    <t>G638 广州南-长沙南</t>
  </si>
  <si>
    <t>G6031 长沙南-广州南</t>
  </si>
  <si>
    <t>张志明</t>
  </si>
  <si>
    <t>G1506，南宁东-长沙南</t>
  </si>
  <si>
    <t>G431，长沙南-南宁东</t>
  </si>
  <si>
    <t>陈倩</t>
  </si>
  <si>
    <t>G811 北京西-长沙南</t>
  </si>
  <si>
    <t>G80 长沙南-北京西</t>
  </si>
  <si>
    <t>谭静</t>
  </si>
  <si>
    <t>G6030 广州南-长沙南</t>
  </si>
  <si>
    <t>G817 长沙南-广州南</t>
  </si>
  <si>
    <t>黄新林</t>
  </si>
  <si>
    <t>G1685 南昌西-长沙南</t>
  </si>
  <si>
    <t>G2334 长沙南-南昌西</t>
  </si>
  <si>
    <t>张俊杰</t>
  </si>
  <si>
    <t>G637 合肥南-长沙南</t>
  </si>
  <si>
    <t>第二批邮寄</t>
  </si>
  <si>
    <t>G1546 长沙南-合肥南</t>
  </si>
  <si>
    <t>符繁玉</t>
  </si>
  <si>
    <t>G1375 南昌西-长沙南</t>
  </si>
  <si>
    <t>G2370 长沙南-南昌西</t>
  </si>
  <si>
    <t>张嘉菁</t>
  </si>
  <si>
    <t>葛晓清</t>
  </si>
  <si>
    <t>杨立霞</t>
  </si>
  <si>
    <t>魏洪刚</t>
  </si>
  <si>
    <t>G1696 长沙南-南昌西</t>
  </si>
  <si>
    <t>吴成强</t>
  </si>
  <si>
    <t>G6030 深圳北-长沙南</t>
  </si>
  <si>
    <t>G6013 长沙南-深圳北</t>
  </si>
  <si>
    <t>龚超</t>
  </si>
  <si>
    <t>G1773 南京南-长沙南</t>
  </si>
  <si>
    <t>G1744 长沙南-南京南</t>
  </si>
  <si>
    <t>刘鹏飞</t>
  </si>
  <si>
    <t>G276 长沙南-郑州东</t>
  </si>
  <si>
    <t>肖君</t>
  </si>
  <si>
    <t>G1142 宜昌东-长沙南</t>
  </si>
  <si>
    <t>G1136 长沙南-宜昌东</t>
  </si>
  <si>
    <t>邢稳稳</t>
  </si>
  <si>
    <t>因生病，尚未寄出，已通知直接寄给一江。</t>
  </si>
  <si>
    <t>王学峰</t>
  </si>
  <si>
    <t>无法退票</t>
  </si>
  <si>
    <t>苍禹荷</t>
  </si>
  <si>
    <t>杭州东-诸暨-长沙南-杭州东</t>
  </si>
  <si>
    <t>自购报销</t>
  </si>
  <si>
    <t>CMS出票后自行退票，81元为退票费</t>
  </si>
  <si>
    <t>重庆西-长沙南</t>
  </si>
  <si>
    <t>温州南-长沙南</t>
  </si>
  <si>
    <t>石家庄-长沙-石家庄</t>
  </si>
  <si>
    <t>质量管理</t>
  </si>
  <si>
    <t>G74 长沙南-北京西</t>
  </si>
  <si>
    <t>长沙南-石家庄-太原南</t>
  </si>
  <si>
    <t>直接邮寄一江，SF1429872460296</t>
  </si>
  <si>
    <t>G1759 长沙南-重庆西</t>
  </si>
  <si>
    <t>G205 南宁东-广州南</t>
  </si>
  <si>
    <t>G6038 广州南-长沙南</t>
  </si>
  <si>
    <t>长沙南-贵阳东-重庆西</t>
  </si>
  <si>
    <t>按二等座报销</t>
  </si>
  <si>
    <t>出票费用：每张10元，优惠8元/张</t>
    <phoneticPr fontId="12" type="noConversion"/>
  </si>
  <si>
    <t>现场临时新增加</t>
    <phoneticPr fontId="12" type="noConversion"/>
  </si>
  <si>
    <t>SHARP LCD-60 液晶电视(70"，全高清)</t>
    <phoneticPr fontId="12" type="noConversion"/>
  </si>
  <si>
    <t>晚宴小吃-5种</t>
    <phoneticPr fontId="12" type="noConversion"/>
  </si>
  <si>
    <t>2023 Kick-off Meeting</t>
    <phoneticPr fontId="12" type="noConversion"/>
  </si>
  <si>
    <t>沃芬2023 Kick-off Meeting结算单</t>
    <phoneticPr fontId="12" type="noConversion"/>
  </si>
  <si>
    <t xml:space="preserve">P3室内LED Scree 19m*4.5、5m*4.5m*2 </t>
  </si>
  <si>
    <t>Hriender Video Processor 处理器含解密狗</t>
  </si>
  <si>
    <t>D’SAN PC-433 PerfectCue Light Kit 翻页提示器套装</t>
  </si>
  <si>
    <t>NETGEAR JGS524 Network Switch 网络交换机（千兆4路）</t>
  </si>
  <si>
    <t>Digital Power Amplifier 数字功放</t>
  </si>
  <si>
    <t xml:space="preserve">Digital Mixer(32ch) 数字调音台 </t>
  </si>
  <si>
    <t>Clearcom RadioCom Station 无线对讲系统基站</t>
  </si>
  <si>
    <t>TELEX RadioCom Receiver 无线对讲系统接收点</t>
  </si>
  <si>
    <t>ACME 380 Beam 光束电脑灯</t>
  </si>
  <si>
    <t>30w RGB performance laser 30w全彩专业激光器</t>
  </si>
  <si>
    <t>Pangolin Beyond4.0 ultimate laser control system 激光控制系统含编程服务</t>
  </si>
  <si>
    <t>HMI-4000 Follow Spot 追光灯</t>
  </si>
  <si>
    <t>Truss 灯光架 (400mmx600mm)</t>
  </si>
  <si>
    <t xml:space="preserve">SHURE UR+ wirwless UHF Handheld 领夹麦克 </t>
  </si>
  <si>
    <t xml:space="preserve">46m钢木结构 底漆 黑色贴纸饰面 </t>
  </si>
  <si>
    <t xml:space="preserve">序厅展示墙 </t>
  </si>
  <si>
    <t xml:space="preserve">地台1.2m*4.5m单面木质结构 包含两个侧面 白色烤漆饰面 </t>
  </si>
  <si>
    <t>蓝色烤漆背墙2m*3.5mH单面木质结构 包含两个侧面 白色烤漆饰面 底部钢板配重插销固定 后背丝绒布</t>
  </si>
  <si>
    <t>画面背墙2.7H*3.5单面木质结构 包含两个侧面 写真画面饰面 底部钢板配重插销固定 后背丝绒布</t>
  </si>
  <si>
    <t>雕刻人物18厘PVC板雕刻造型 小边做油漆 正面写真画面 后背金属管及钢板</t>
  </si>
  <si>
    <t>蓝色立牌木质单面背墙 烤漆饰面 后背金属管及钢板</t>
  </si>
  <si>
    <t>蓝色烤漆背墙1.25m*3.5mH单面木质结构 包含两个侧面 白色烤漆饰面 底部钢板配重插销固定 后背丝绒布</t>
  </si>
  <si>
    <t xml:space="preserve">地台1.2m*7m单面木质结构 包含两个侧面 白色烤漆饰面 </t>
  </si>
  <si>
    <t>画面板5*1.6单面木质结构 白色烤漆饰面凸起边框 正面画面</t>
  </si>
  <si>
    <t>18号搭建 酒店舞台地毯</t>
  </si>
  <si>
    <t xml:space="preserve">5m*2.4mH*两侧板0.5m单面木质背墙 后背黑色丝绒布 </t>
  </si>
  <si>
    <t>17号搭建 W酒店背墙</t>
  </si>
  <si>
    <t>钢木结构 底漆处理 四周画面 底部6个万向轮 后背开门</t>
  </si>
  <si>
    <t>电线 电箱等铺料 包含电工人员工时费及交通费用</t>
  </si>
  <si>
    <t>分会场（二） 
 会议室6 AV搭建</t>
  </si>
  <si>
    <t>分会场（三） 
  风尚1厅 AV搭建</t>
  </si>
  <si>
    <t>分会场（四） 
  风尚2厅 AV搭建</t>
  </si>
  <si>
    <t>单独拼接+修图；赠送</t>
  </si>
  <si>
    <t>2场；原定4.21+4.23号两场，含现场技术人员；减除一场费用</t>
  </si>
  <si>
    <t>13%现金支出费；实际发出3个3888元的金额，按3000元收取</t>
  </si>
  <si>
    <t>帕萨特；周睿-接站临时更换司机，减免费用</t>
  </si>
  <si>
    <t>Marc Rubiralta Giralt等5人，5300+200*4=6100；含机场英文接待人员
赠送王思思1人</t>
  </si>
  <si>
    <t>Carles Pascual Sancho等5人，5300+200*3=5900；含机场英文接待人员赠送吴昊1人</t>
  </si>
  <si>
    <t>单位
 Unit</t>
    <phoneticPr fontId="12" type="noConversion"/>
  </si>
  <si>
    <t>Boss Show
启动装置</t>
    <phoneticPr fontId="12" type="noConversion"/>
  </si>
  <si>
    <r>
      <t>CA1363 W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PEKCSX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1515 1750</t>
    </r>
  </si>
  <si>
    <r>
      <t>CA1325 W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PEKCSX HK1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1730 2010</t>
    </r>
  </si>
  <si>
    <r>
      <t>HU7236 Q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CSXPEK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1335 1610</t>
    </r>
  </si>
  <si>
    <r>
      <t>CA1363 R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PEKCSX HK3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1515 1750</t>
    </r>
    <r>
      <rPr>
        <sz val="10"/>
        <color rgb="FFFF0000"/>
        <rFont val="Calibri"/>
        <family val="2"/>
      </rPr>
      <t xml:space="preserve"> </t>
    </r>
  </si>
  <si>
    <r>
      <t>CA1325 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PEKCSX HK3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1730 2010</t>
    </r>
  </si>
  <si>
    <r>
      <t>HU7236 I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CSXPEK HK2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1335 1610</t>
    </r>
  </si>
  <si>
    <r>
      <t>HU7236 Z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CSXPEK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1335 1610</t>
    </r>
  </si>
  <si>
    <r>
      <t>CA1363 R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PEKCSX HK1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1515 1750</t>
    </r>
  </si>
  <si>
    <r>
      <t>CA1325 D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PEKCSX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1730 2010</t>
    </r>
  </si>
  <si>
    <r>
      <t>FM9392 I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SU23APR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CSXSHA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1010 1155</t>
    </r>
    <r>
      <rPr>
        <sz val="10"/>
        <color rgb="FF000000"/>
        <rFont val="Calibri"/>
        <family val="2"/>
      </rPr>
      <t xml:space="preserve"> </t>
    </r>
  </si>
  <si>
    <r>
      <t>FM9392 I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CSXSHA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1010 1155</t>
    </r>
  </si>
  <si>
    <r>
      <t>CA1373 W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MO17APR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PEKCSX HK3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1255 1550</t>
    </r>
    <r>
      <rPr>
        <sz val="10"/>
        <color rgb="FF000000"/>
        <rFont val="Calibri"/>
        <family val="2"/>
      </rPr>
      <t xml:space="preserve"> </t>
    </r>
  </si>
  <si>
    <r>
      <t>HU7636 N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CSXPEK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1130 1355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</si>
  <si>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HU7236 P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CSXPEK HK2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1335 1610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</si>
  <si>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HU7236 P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CSXPEK HK2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1335 1610</t>
    </r>
    <r>
      <rPr>
        <sz val="10"/>
        <color rgb="FFFF0000"/>
        <rFont val="Calibri"/>
        <family val="2"/>
      </rPr>
      <t xml:space="preserve"> </t>
    </r>
  </si>
  <si>
    <r>
      <t>CA1374 W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TU25APR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CSXPEK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1700 1915</t>
    </r>
  </si>
  <si>
    <r>
      <t>CA1373 W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PEKCSX HK9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1255 1550</t>
    </r>
    <r>
      <rPr>
        <sz val="10"/>
        <color rgb="FF000000"/>
        <rFont val="Calibri"/>
        <family val="2"/>
      </rPr>
      <t xml:space="preserve"> </t>
    </r>
  </si>
  <si>
    <r>
      <t>李春燕</t>
    </r>
    <r>
      <rPr>
        <sz val="10"/>
        <color rgb="FF000000"/>
        <rFont val="Calibri"/>
        <family val="2"/>
      </rPr>
      <t xml:space="preserve"> </t>
    </r>
  </si>
  <si>
    <r>
      <t>孙馨</t>
    </r>
    <r>
      <rPr>
        <sz val="10"/>
        <color rgb="FF000000"/>
        <rFont val="Calibri"/>
        <family val="2"/>
      </rPr>
      <t xml:space="preserve"> </t>
    </r>
  </si>
  <si>
    <r>
      <t>岳志刚</t>
    </r>
    <r>
      <rPr>
        <sz val="10"/>
        <color rgb="FF000000"/>
        <rFont val="Calibri"/>
        <family val="2"/>
      </rPr>
      <t xml:space="preserve"> </t>
    </r>
  </si>
  <si>
    <r>
      <t>CA1373 W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PEKCSX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1255 1550</t>
    </r>
  </si>
  <si>
    <r>
      <t>CA1374 H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CSXPEK HK2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1700 1915</t>
    </r>
    <r>
      <rPr>
        <sz val="10"/>
        <color rgb="FF000000"/>
        <rFont val="Calibri"/>
        <family val="2"/>
      </rPr>
      <t xml:space="preserve"> </t>
    </r>
  </si>
  <si>
    <r>
      <t>FM9392 S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CSXSHA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1010 1155</t>
    </r>
    <r>
      <rPr>
        <sz val="10"/>
        <color rgb="FF000000"/>
        <rFont val="Calibri"/>
        <family val="2"/>
      </rPr>
      <t xml:space="preserve"> </t>
    </r>
  </si>
  <si>
    <r>
      <t>HU7236 P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CSXPEK HK2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1335 1610</t>
    </r>
    <r>
      <rPr>
        <sz val="10"/>
        <color rgb="FF000000"/>
        <rFont val="Calibri"/>
        <family val="2"/>
      </rPr>
      <t xml:space="preserve"> </t>
    </r>
  </si>
  <si>
    <r>
      <t>刘占新</t>
    </r>
    <r>
      <rPr>
        <sz val="10"/>
        <color rgb="FF000000"/>
        <rFont val="Calibri"/>
        <family val="2"/>
      </rPr>
      <t xml:space="preserve"> </t>
    </r>
  </si>
  <si>
    <r>
      <t>HU7236 P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CSXPEK HK9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1335 1610</t>
    </r>
    <r>
      <rPr>
        <sz val="10"/>
        <color rgb="FF000000"/>
        <rFont val="Calibri"/>
        <family val="2"/>
      </rPr>
      <t xml:space="preserve"> </t>
    </r>
  </si>
  <si>
    <r>
      <t>裴雪薇</t>
    </r>
    <r>
      <rPr>
        <sz val="10"/>
        <color rgb="FF000000"/>
        <rFont val="Calibri"/>
        <family val="2"/>
      </rPr>
      <t xml:space="preserve"> </t>
    </r>
  </si>
  <si>
    <r>
      <t>王倩</t>
    </r>
    <r>
      <rPr>
        <sz val="10"/>
        <color rgb="FF000000"/>
        <rFont val="Calibri"/>
        <family val="2"/>
      </rPr>
      <t xml:space="preserve"> </t>
    </r>
  </si>
  <si>
    <r>
      <t>HU7236 N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CSXPEK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1335 1610</t>
    </r>
  </si>
  <si>
    <r>
      <t>HU7236 P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CSXPEK HK2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1335 1610</t>
    </r>
    <r>
      <rPr>
        <sz val="10"/>
        <color rgb="FF000000"/>
        <rFont val="Calibri"/>
        <family val="2"/>
      </rPr>
      <t xml:space="preserve"> </t>
    </r>
  </si>
  <si>
    <r>
      <t>CZ3718 V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PKXCSX HK7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1320 1605</t>
    </r>
    <r>
      <rPr>
        <sz val="10"/>
        <color rgb="FF000000"/>
        <rFont val="Calibri"/>
        <family val="2"/>
      </rPr>
      <t xml:space="preserve"> </t>
    </r>
  </si>
  <si>
    <r>
      <t>邵丽勉</t>
    </r>
    <r>
      <rPr>
        <sz val="10"/>
        <color rgb="FF000000"/>
        <rFont val="Calibri"/>
        <family val="2"/>
      </rPr>
      <t xml:space="preserve"> </t>
    </r>
  </si>
  <si>
    <r>
      <t>CZ6138 V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CSXPKX HK5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1110 1325</t>
    </r>
    <r>
      <rPr>
        <sz val="10"/>
        <color rgb="FF000000"/>
        <rFont val="Calibri"/>
        <family val="2"/>
      </rPr>
      <t xml:space="preserve"> </t>
    </r>
  </si>
  <si>
    <r>
      <t>CZ6138 V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CSXPKX HK5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1110 1325</t>
    </r>
    <r>
      <rPr>
        <sz val="10"/>
        <color rgb="FFFF0000"/>
        <rFont val="Calibri"/>
        <family val="2"/>
      </rPr>
      <t xml:space="preserve"> </t>
    </r>
  </si>
  <si>
    <r>
      <t>CZ6138 V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FR21APR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CSXPKX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1110 1325</t>
    </r>
    <r>
      <rPr>
        <sz val="10"/>
        <color rgb="FF000000"/>
        <rFont val="Calibri"/>
        <family val="2"/>
      </rPr>
      <t xml:space="preserve"> </t>
    </r>
  </si>
  <si>
    <r>
      <t>CZ3163 V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FR21APR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CSXPKX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2030 2300</t>
    </r>
  </si>
  <si>
    <r>
      <t>罗春丽</t>
    </r>
    <r>
      <rPr>
        <sz val="10"/>
        <color rgb="FF000000"/>
        <rFont val="Calibri"/>
        <family val="2"/>
      </rPr>
      <t xml:space="preserve"> </t>
    </r>
  </si>
  <si>
    <r>
      <t>CZ6138 V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CSXPKX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1110 1325</t>
    </r>
    <r>
      <rPr>
        <sz val="10"/>
        <color rgb="FF000000"/>
        <rFont val="Calibri"/>
        <family val="2"/>
      </rPr>
      <t xml:space="preserve"> </t>
    </r>
  </si>
  <si>
    <r>
      <t>HU7535 N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PEKCSX HK6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1155 1445</t>
    </r>
    <r>
      <rPr>
        <sz val="10"/>
        <color rgb="FF000000"/>
        <rFont val="Calibri"/>
        <family val="2"/>
      </rPr>
      <t xml:space="preserve"> </t>
    </r>
  </si>
  <si>
    <r>
      <t>张芳芳</t>
    </r>
    <r>
      <rPr>
        <sz val="10"/>
        <color rgb="FF000000"/>
        <rFont val="Calibri"/>
        <family val="2"/>
      </rPr>
      <t xml:space="preserve"> </t>
    </r>
  </si>
  <si>
    <r>
      <t>HU7535 V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PEKCSX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1155 1445</t>
    </r>
    <r>
      <rPr>
        <sz val="10"/>
        <color rgb="FF000000"/>
        <rFont val="Calibri"/>
        <family val="2"/>
      </rPr>
      <t xml:space="preserve"> </t>
    </r>
  </si>
  <si>
    <r>
      <t>HU7535 X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PEKCSX HK9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1155 1445</t>
    </r>
    <r>
      <rPr>
        <sz val="10"/>
        <color rgb="FF000000"/>
        <rFont val="Calibri"/>
        <family val="2"/>
      </rPr>
      <t xml:space="preserve"> </t>
    </r>
  </si>
  <si>
    <r>
      <t>HU7535 X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PEKCSX HK6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1155 1445</t>
    </r>
    <r>
      <rPr>
        <sz val="10"/>
        <color rgb="FF000000"/>
        <rFont val="Calibri"/>
        <family val="2"/>
      </rPr>
      <t xml:space="preserve"> </t>
    </r>
  </si>
  <si>
    <r>
      <t>HU7535 M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PEKCSX HK2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1155 1445</t>
    </r>
    <r>
      <rPr>
        <sz val="10"/>
        <color rgb="FF000000"/>
        <rFont val="Calibri"/>
        <family val="2"/>
      </rPr>
      <t xml:space="preserve"> </t>
    </r>
  </si>
  <si>
    <r>
      <t>HU7636 N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CSXPEK HK9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1130 1355</t>
    </r>
    <r>
      <rPr>
        <sz val="10"/>
        <color rgb="FF000000"/>
        <rFont val="Calibri"/>
        <family val="2"/>
      </rPr>
      <t xml:space="preserve"> </t>
    </r>
  </si>
  <si>
    <r>
      <t>HU7636 N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CSXPEK HK9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1130 1355</t>
    </r>
    <r>
      <rPr>
        <sz val="10"/>
        <color rgb="FFFF0000"/>
        <rFont val="Calibri"/>
        <family val="2"/>
      </rPr>
      <t xml:space="preserve"> </t>
    </r>
  </si>
  <si>
    <r>
      <t>HU7636 N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CSXPEK HK4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1130 1355</t>
    </r>
    <r>
      <rPr>
        <sz val="10"/>
        <color rgb="FF000000"/>
        <rFont val="Calibri"/>
        <family val="2"/>
      </rPr>
      <t xml:space="preserve"> </t>
    </r>
  </si>
  <si>
    <r>
      <t>HU7636 V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CSXPEK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1130 1355</t>
    </r>
    <r>
      <rPr>
        <sz val="10"/>
        <color rgb="FF000000"/>
        <rFont val="Calibri"/>
        <family val="2"/>
      </rPr>
      <t xml:space="preserve"> </t>
    </r>
  </si>
  <si>
    <r>
      <t>HU7636 X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CSXPEK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1130 1355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</si>
  <si>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HU7636 M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CSXPEK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1130 1355</t>
    </r>
    <r>
      <rPr>
        <sz val="10"/>
        <color rgb="FF000000"/>
        <rFont val="Calibri"/>
        <family val="2"/>
      </rPr>
      <t xml:space="preserve"> </t>
    </r>
  </si>
  <si>
    <r>
      <t>HU7636 L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CSXPEK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1130 1355</t>
    </r>
    <r>
      <rPr>
        <sz val="10"/>
        <color rgb="FF000000"/>
        <rFont val="Calibri"/>
        <family val="2"/>
      </rPr>
      <t xml:space="preserve"> </t>
    </r>
  </si>
  <si>
    <r>
      <t>HU7636 N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CSXPEK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1130 1355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</si>
  <si>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HU7536 N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CSXPEK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1630 1900</t>
    </r>
    <r>
      <rPr>
        <sz val="10"/>
        <color rgb="FF000000"/>
        <rFont val="Calibri"/>
        <family val="2"/>
      </rPr>
      <t xml:space="preserve"> </t>
    </r>
  </si>
  <si>
    <r>
      <t>HU7236 P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CSXPEK HK4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1335 1610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</si>
  <si>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CZ5111 B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CSXXIY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1200 1345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</si>
  <si>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HU7636 N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CSXPEK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1130 1355</t>
    </r>
    <r>
      <rPr>
        <sz val="10"/>
        <color rgb="FF000000"/>
        <rFont val="Calibri"/>
        <family val="2"/>
      </rPr>
      <t xml:space="preserve"> </t>
    </r>
  </si>
  <si>
    <r>
      <t>HU7635 P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TH20APR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PEKCSX HK9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0725 0955</t>
    </r>
  </si>
  <si>
    <r>
      <t>李娜</t>
    </r>
    <r>
      <rPr>
        <sz val="10"/>
        <color rgb="FF000000"/>
        <rFont val="Calibri"/>
        <family val="2"/>
      </rPr>
      <t xml:space="preserve"> </t>
    </r>
  </si>
  <si>
    <r>
      <t>熊嘉</t>
    </r>
    <r>
      <rPr>
        <sz val="10"/>
        <color rgb="FF000000"/>
        <rFont val="Calibri"/>
        <family val="2"/>
      </rPr>
      <t xml:space="preserve"> </t>
    </r>
  </si>
  <si>
    <r>
      <t>HU7635 P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TH20APR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PEKCSX HK5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0725 0955</t>
    </r>
    <r>
      <rPr>
        <sz val="10"/>
        <color rgb="FF000000"/>
        <rFont val="Calibri"/>
        <family val="2"/>
      </rPr>
      <t xml:space="preserve"> </t>
    </r>
  </si>
  <si>
    <r>
      <t>王晓彤</t>
    </r>
    <r>
      <rPr>
        <sz val="10"/>
        <color rgb="FF000000"/>
        <rFont val="Calibri"/>
        <family val="2"/>
      </rPr>
      <t xml:space="preserve"> </t>
    </r>
  </si>
  <si>
    <r>
      <t>HU7635 X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TH20APR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PEKCSX HK9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0725 0955</t>
    </r>
    <r>
      <rPr>
        <sz val="10"/>
        <color rgb="FF000000"/>
        <rFont val="Calibri"/>
        <family val="2"/>
      </rPr>
      <t xml:space="preserve"> </t>
    </r>
  </si>
  <si>
    <r>
      <t>孙洋</t>
    </r>
    <r>
      <rPr>
        <sz val="10"/>
        <color rgb="FF000000"/>
        <rFont val="Calibri"/>
        <family val="2"/>
      </rPr>
      <t xml:space="preserve"> </t>
    </r>
  </si>
  <si>
    <r>
      <t>张继</t>
    </r>
    <r>
      <rPr>
        <sz val="10"/>
        <color rgb="FF000000"/>
        <rFont val="Calibri"/>
        <family val="2"/>
      </rPr>
      <t xml:space="preserve"> </t>
    </r>
  </si>
  <si>
    <r>
      <t>HU7236 P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SU23APR23CSXPEK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1335 1555</t>
    </r>
  </si>
  <si>
    <r>
      <t>HU7636 L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CSXPEK HK2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1130 1355</t>
    </r>
    <r>
      <rPr>
        <sz val="10"/>
        <color rgb="FF000000"/>
        <rFont val="Calibri"/>
        <family val="2"/>
      </rPr>
      <t xml:space="preserve"> </t>
    </r>
  </si>
  <si>
    <r>
      <t>HU7636 N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CSXPEK HK6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1130 1355</t>
    </r>
    <r>
      <rPr>
        <sz val="10"/>
        <color rgb="FF000000"/>
        <rFont val="Calibri"/>
        <family val="2"/>
      </rPr>
      <t xml:space="preserve"> </t>
    </r>
  </si>
  <si>
    <r>
      <t>张宇峥</t>
    </r>
    <r>
      <rPr>
        <sz val="10"/>
        <color rgb="FF000000"/>
        <rFont val="Calibri"/>
        <family val="2"/>
      </rPr>
      <t xml:space="preserve"> </t>
    </r>
  </si>
  <si>
    <r>
      <t>HU7535 X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PEKCSX HK1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1200 1445</t>
    </r>
    <r>
      <rPr>
        <sz val="10"/>
        <color rgb="FFFF0000"/>
        <rFont val="Calibri"/>
        <family val="2"/>
      </rPr>
      <t xml:space="preserve"> </t>
    </r>
  </si>
  <si>
    <r>
      <t>CZ5111 B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CSXXIY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1200 1345</t>
    </r>
    <r>
      <rPr>
        <sz val="10"/>
        <color rgb="FF000000"/>
        <rFont val="Calibri"/>
        <family val="2"/>
      </rPr>
      <t xml:space="preserve"> </t>
    </r>
  </si>
  <si>
    <r>
      <t>HU7236 P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CSXPEK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1335 1610</t>
    </r>
    <r>
      <rPr>
        <sz val="10"/>
        <color rgb="FF000000"/>
        <rFont val="Calibri"/>
        <family val="2"/>
      </rPr>
      <t xml:space="preserve"> </t>
    </r>
  </si>
  <si>
    <r>
      <t>HU7636 N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CSXPEK HK2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1130 1355</t>
    </r>
    <r>
      <rPr>
        <sz val="10"/>
        <color rgb="FF000000"/>
        <rFont val="Calibri"/>
        <family val="2"/>
      </rPr>
      <t xml:space="preserve"> </t>
    </r>
  </si>
  <si>
    <r>
      <t>HU7636 V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CSXPEK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1130 1355</t>
    </r>
    <r>
      <rPr>
        <sz val="10"/>
        <color rgb="FF000000"/>
        <rFont val="Calibri"/>
        <family val="2"/>
      </rPr>
      <t xml:space="preserve"> </t>
    </r>
  </si>
  <si>
    <r>
      <t>CA1373 V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PEKCSX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1255 1550</t>
    </r>
    <r>
      <rPr>
        <sz val="10"/>
        <color rgb="FF000000"/>
        <rFont val="Calibri"/>
        <family val="2"/>
      </rPr>
      <t xml:space="preserve"> </t>
    </r>
  </si>
  <si>
    <r>
      <t>3U6741 W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TFUCSX HK5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1610 1810</t>
    </r>
    <r>
      <rPr>
        <sz val="10"/>
        <color rgb="FF000000"/>
        <rFont val="Calibri"/>
        <family val="2"/>
      </rPr>
      <t xml:space="preserve"> </t>
    </r>
  </si>
  <si>
    <r>
      <t>谢潇</t>
    </r>
    <r>
      <rPr>
        <sz val="10"/>
        <color rgb="FF000000"/>
        <rFont val="Calibri"/>
        <family val="2"/>
      </rPr>
      <t xml:space="preserve"> </t>
    </r>
  </si>
  <si>
    <r>
      <t>3U6741 W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TFUCSX HK5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1610 1810</t>
    </r>
    <r>
      <rPr>
        <sz val="10"/>
        <color rgb="FFFF0000"/>
        <rFont val="Calibri"/>
        <family val="2"/>
      </rPr>
      <t xml:space="preserve"> </t>
    </r>
  </si>
  <si>
    <r>
      <t>CA4393 Q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CTUCSX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1105 1305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</si>
  <si>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3U8766 W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CSXCTU HK3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1055 1250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</si>
  <si>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3U8766 W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CSXCTU HK3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1055 1250</t>
    </r>
    <r>
      <rPr>
        <sz val="10"/>
        <color rgb="FFFF0000"/>
        <rFont val="Calibri"/>
        <family val="2"/>
      </rPr>
      <t xml:space="preserve"> </t>
    </r>
  </si>
  <si>
    <r>
      <t>3U6742 W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CSXTFU HK2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1250 1445</t>
    </r>
  </si>
  <si>
    <r>
      <t>刘梦莉</t>
    </r>
    <r>
      <rPr>
        <sz val="10"/>
        <color rgb="FF000000"/>
        <rFont val="Calibri"/>
        <family val="2"/>
      </rPr>
      <t xml:space="preserve"> </t>
    </r>
  </si>
  <si>
    <r>
      <t>CA4392 Q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CSXCTU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0905 1055</t>
    </r>
  </si>
  <si>
    <r>
      <t>MF8235 T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FOCCSX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1605 1740</t>
    </r>
    <r>
      <rPr>
        <sz val="10"/>
        <color rgb="FF000000"/>
        <rFont val="Calibri"/>
        <family val="2"/>
      </rPr>
      <t xml:space="preserve"> </t>
    </r>
  </si>
  <si>
    <r>
      <t>MF8236 V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CSXFOC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1105 1230</t>
    </r>
    <r>
      <rPr>
        <sz val="10"/>
        <color rgb="FF000000"/>
        <rFont val="Calibri"/>
        <family val="2"/>
      </rPr>
      <t xml:space="preserve"> </t>
    </r>
  </si>
  <si>
    <r>
      <t>MF8984 U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DLCCSX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1255 1715</t>
    </r>
  </si>
  <si>
    <r>
      <t>CZ3380 E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CANCSX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1000 1120</t>
    </r>
    <r>
      <rPr>
        <sz val="10"/>
        <color rgb="FF000000"/>
        <rFont val="Calibri"/>
        <family val="2"/>
      </rPr>
      <t xml:space="preserve"> </t>
    </r>
  </si>
  <si>
    <r>
      <t>CZ3379 V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CSXCAN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1400 1525</t>
    </r>
    <r>
      <rPr>
        <sz val="10"/>
        <color rgb="FF000000"/>
        <rFont val="Calibri"/>
        <family val="2"/>
      </rPr>
      <t xml:space="preserve"> </t>
    </r>
  </si>
  <si>
    <r>
      <t>CN7149 U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HRBCSX HK3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1115 1505</t>
    </r>
  </si>
  <si>
    <r>
      <t>CZ5973 T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HRBCSX HK2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0800 1200</t>
    </r>
  </si>
  <si>
    <r>
      <t>MU5897 S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CSXHRB HK3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1150 1530</t>
    </r>
    <r>
      <rPr>
        <sz val="10"/>
        <color rgb="FF000000"/>
        <rFont val="Calibri"/>
        <family val="2"/>
      </rPr>
      <t xml:space="preserve"> </t>
    </r>
  </si>
  <si>
    <r>
      <t>CZ5973 T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TU18APR23HRBCSX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0800 1200</t>
    </r>
  </si>
  <si>
    <r>
      <t>MF8198 Q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HETCSX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1220 1450</t>
    </r>
    <r>
      <rPr>
        <sz val="10"/>
        <color rgb="FF000000"/>
        <rFont val="Calibri"/>
        <family val="2"/>
      </rPr>
      <t xml:space="preserve"> </t>
    </r>
  </si>
  <si>
    <r>
      <t>CZ3719 V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CSXHET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1055 1330</t>
    </r>
    <r>
      <rPr>
        <sz val="10"/>
        <color rgb="FF000000"/>
        <rFont val="Calibri"/>
        <family val="2"/>
      </rPr>
      <t xml:space="preserve"> </t>
    </r>
  </si>
  <si>
    <r>
      <t>SC8891 V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TNACSX HK5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1425 1640</t>
    </r>
    <r>
      <rPr>
        <sz val="10"/>
        <color rgb="FF000000"/>
        <rFont val="Calibri"/>
        <family val="2"/>
      </rPr>
      <t xml:space="preserve"> </t>
    </r>
  </si>
  <si>
    <r>
      <t>张涛</t>
    </r>
    <r>
      <rPr>
        <sz val="10"/>
        <color rgb="FF000000"/>
        <rFont val="Calibri"/>
        <family val="2"/>
      </rPr>
      <t xml:space="preserve"> </t>
    </r>
  </si>
  <si>
    <r>
      <t>SC8891 V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TNACSX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1425 1640</t>
    </r>
  </si>
  <si>
    <r>
      <t>SC8890 U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CSXTNA HK3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1205 1400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</si>
  <si>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SC8890 U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CSXTNA HK3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1205 1400</t>
    </r>
    <r>
      <rPr>
        <sz val="10"/>
        <color rgb="FF000000"/>
        <rFont val="Calibri"/>
        <family val="2"/>
      </rPr>
      <t xml:space="preserve"> </t>
    </r>
  </si>
  <si>
    <r>
      <t>张贻驰</t>
    </r>
    <r>
      <rPr>
        <sz val="10"/>
        <color rgb="FF000000"/>
        <rFont val="Calibri"/>
        <family val="2"/>
      </rPr>
      <t xml:space="preserve"> </t>
    </r>
  </si>
  <si>
    <r>
      <t>SC8890 U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CSXTNA HK3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1205 1400</t>
    </r>
  </si>
  <si>
    <r>
      <t>SC8890 U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CSXTNA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1205 1400</t>
    </r>
  </si>
  <si>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SC8890 U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CSXTNA HK2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1205 1400</t>
    </r>
  </si>
  <si>
    <r>
      <t>CZ8527 E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CSXDLC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1505 1735</t>
    </r>
    <r>
      <rPr>
        <sz val="10"/>
        <color rgb="FF000000"/>
        <rFont val="Calibri"/>
        <family val="2"/>
      </rPr>
      <t xml:space="preserve"> </t>
    </r>
  </si>
  <si>
    <r>
      <t>郭强</t>
    </r>
    <r>
      <rPr>
        <sz val="10"/>
        <color rgb="FF000000"/>
        <rFont val="Calibri"/>
        <family val="2"/>
      </rPr>
      <t xml:space="preserve"> </t>
    </r>
  </si>
  <si>
    <r>
      <t>MU5749 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KMGCSX HK3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1310 1515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</si>
  <si>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CZ5973 Z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CSXKMG HK2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1300 1455</t>
    </r>
  </si>
  <si>
    <r>
      <t>CZ5973 Z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CSXKMG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1300 1455</t>
    </r>
    <r>
      <rPr>
        <sz val="10"/>
        <color rgb="FF000000"/>
        <rFont val="Calibri"/>
        <family val="2"/>
      </rPr>
      <t xml:space="preserve"> </t>
    </r>
  </si>
  <si>
    <r>
      <t>CZ5973 E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CSXKMG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1300 1455</t>
    </r>
  </si>
  <si>
    <r>
      <t>MU2197 V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LHWCSX DK2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1220 1445</t>
    </r>
  </si>
  <si>
    <r>
      <t>MU2197 V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LHWCSX DK2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1220 1445</t>
    </r>
  </si>
  <si>
    <r>
      <t>HU7417 P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CSXLHW HK2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1425 1655</t>
    </r>
    <r>
      <rPr>
        <sz val="10"/>
        <color rgb="FF000000"/>
        <rFont val="Calibri"/>
        <family val="2"/>
      </rPr>
      <t xml:space="preserve"> </t>
    </r>
  </si>
  <si>
    <r>
      <t>张彪</t>
    </r>
    <r>
      <rPr>
        <sz val="10"/>
        <color rgb="FFFF0000"/>
        <rFont val="Calibri"/>
        <family val="2"/>
      </rPr>
      <t xml:space="preserve"> </t>
    </r>
  </si>
  <si>
    <r>
      <t>HU7417 P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CSXLHW HK2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1425 1655</t>
    </r>
    <r>
      <rPr>
        <sz val="10"/>
        <color rgb="FFFF0000"/>
        <rFont val="Calibri"/>
        <family val="2"/>
      </rPr>
      <t xml:space="preserve"> </t>
    </r>
  </si>
  <si>
    <r>
      <t>HU7460 P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NKGCSX HK5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1050 1230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</si>
  <si>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CZ3985 Y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CSXNKG HK2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1105 1235</t>
    </r>
    <r>
      <rPr>
        <sz val="10"/>
        <color rgb="FF000000"/>
        <rFont val="Calibri"/>
        <family val="2"/>
      </rPr>
      <t xml:space="preserve"> </t>
    </r>
  </si>
  <si>
    <r>
      <t>CZ3985 Y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CSXNKG HK3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1105 1235</t>
    </r>
    <r>
      <rPr>
        <sz val="10"/>
        <color rgb="FF000000"/>
        <rFont val="Calibri"/>
        <family val="2"/>
      </rPr>
      <t xml:space="preserve"> </t>
    </r>
  </si>
  <si>
    <r>
      <t>CZ8429 N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NNGCSX HK3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1450 1630</t>
    </r>
    <r>
      <rPr>
        <sz val="10"/>
        <color rgb="FF000000"/>
        <rFont val="Calibri"/>
        <family val="2"/>
      </rPr>
      <t xml:space="preserve"> </t>
    </r>
  </si>
  <si>
    <r>
      <t>CZ8429 N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NNGCSX HK3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1450 1630</t>
    </r>
    <r>
      <rPr>
        <sz val="10"/>
        <color rgb="FFFF0000"/>
        <rFont val="Calibri"/>
        <family val="2"/>
      </rPr>
      <t xml:space="preserve"> </t>
    </r>
  </si>
  <si>
    <r>
      <t>CZ8684 Z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CSXNNG HK3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1145 1335</t>
    </r>
    <r>
      <rPr>
        <sz val="10"/>
        <color rgb="FF000000"/>
        <rFont val="Calibri"/>
        <family val="2"/>
      </rPr>
      <t xml:space="preserve"> </t>
    </r>
  </si>
  <si>
    <r>
      <t>HU7786 X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NGBCSX HK1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1605 1750</t>
    </r>
    <r>
      <rPr>
        <sz val="10"/>
        <color rgb="FFFF0000"/>
        <rFont val="Calibri"/>
        <family val="2"/>
      </rPr>
      <t xml:space="preserve"> </t>
    </r>
  </si>
  <si>
    <r>
      <t>HU7785 M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CSXNGB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1330 1505</t>
    </r>
    <r>
      <rPr>
        <sz val="10"/>
        <color rgb="FF000000"/>
        <rFont val="Calibri"/>
        <family val="2"/>
      </rPr>
      <t xml:space="preserve"> </t>
    </r>
  </si>
  <si>
    <r>
      <t>CZ3984 Z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TAOCSX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1135 1405</t>
    </r>
    <r>
      <rPr>
        <sz val="10"/>
        <color rgb="FF000000"/>
        <rFont val="Calibri"/>
        <family val="2"/>
      </rPr>
      <t xml:space="preserve"> </t>
    </r>
  </si>
  <si>
    <r>
      <t>CZ3937 L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CSXTAO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1230 1455</t>
    </r>
  </si>
  <si>
    <r>
      <t>FM9399 S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PVGCSX HK7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1505 1710</t>
    </r>
  </si>
  <si>
    <r>
      <t>MU5271 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SHACSX HK4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1320 1510</t>
    </r>
  </si>
  <si>
    <r>
      <t>施瑜</t>
    </r>
    <r>
      <rPr>
        <sz val="10"/>
        <color rgb="FF000000"/>
        <rFont val="Calibri"/>
        <family val="2"/>
      </rPr>
      <t xml:space="preserve"> </t>
    </r>
  </si>
  <si>
    <r>
      <t>MU5271 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SHACSX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1320 1510</t>
    </r>
    <r>
      <rPr>
        <sz val="10"/>
        <color rgb="FF000000"/>
        <rFont val="Calibri"/>
        <family val="2"/>
      </rPr>
      <t xml:space="preserve"> </t>
    </r>
  </si>
  <si>
    <r>
      <t>FM9396 S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CSXSHA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1105 1250</t>
    </r>
  </si>
  <si>
    <r>
      <t>FM9396 S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CSXSHA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1105 1250</t>
    </r>
  </si>
  <si>
    <r>
      <t>CZ3240 U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CSXPVG HK5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1025 1235</t>
    </r>
  </si>
  <si>
    <r>
      <t>MU5272 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CSXSHA HK4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1610 1805</t>
    </r>
  </si>
  <si>
    <r>
      <t>MU5190 N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SU23APR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CSXSHA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1955 2155</t>
    </r>
  </si>
  <si>
    <r>
      <t>MU8546 N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SU23APR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CSXSHA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1810 2010</t>
    </r>
  </si>
  <si>
    <r>
      <t>FM9396 S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CSXSHA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1105 1250</t>
    </r>
    <r>
      <rPr>
        <sz val="10"/>
        <color rgb="FF000000"/>
        <rFont val="Calibri"/>
        <family val="2"/>
      </rPr>
      <t xml:space="preserve"> </t>
    </r>
  </si>
  <si>
    <r>
      <t>CZ6407 E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SHECSX HK6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0915 1235</t>
    </r>
    <r>
      <rPr>
        <sz val="10"/>
        <color rgb="FF000000"/>
        <rFont val="Calibri"/>
        <family val="2"/>
      </rPr>
      <t xml:space="preserve"> </t>
    </r>
  </si>
  <si>
    <r>
      <t>张鹏飞</t>
    </r>
    <r>
      <rPr>
        <sz val="10"/>
        <color rgb="FF000000"/>
        <rFont val="Calibri"/>
        <family val="2"/>
      </rPr>
      <t xml:space="preserve"> </t>
    </r>
  </si>
  <si>
    <r>
      <t>CZ6408 V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CSXSHE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1345 1650</t>
    </r>
  </si>
  <si>
    <r>
      <t>CZ6408 V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CSXSHE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1345 1650</t>
    </r>
    <r>
      <rPr>
        <sz val="10"/>
        <color rgb="FF000000"/>
        <rFont val="Calibri"/>
        <family val="2"/>
      </rPr>
      <t xml:space="preserve"> </t>
    </r>
  </si>
  <si>
    <r>
      <t>CZ6408 Z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CSXSHE HK4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1345 1650</t>
    </r>
    <r>
      <rPr>
        <sz val="10"/>
        <color rgb="FF000000"/>
        <rFont val="Calibri"/>
        <family val="2"/>
      </rPr>
      <t xml:space="preserve"> </t>
    </r>
  </si>
  <si>
    <r>
      <t>CZ6408 E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CSXSHE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1345 1650</t>
    </r>
    <r>
      <rPr>
        <sz val="10"/>
        <color rgb="FF000000"/>
        <rFont val="Calibri"/>
        <family val="2"/>
      </rPr>
      <t xml:space="preserve"> </t>
    </r>
  </si>
  <si>
    <r>
      <t>HU7236 P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CSXPEK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1335 1610</t>
    </r>
    <r>
      <rPr>
        <sz val="10"/>
        <color rgb="FF000000"/>
        <rFont val="Calibri"/>
        <family val="2"/>
      </rPr>
      <t xml:space="preserve"> </t>
    </r>
  </si>
  <si>
    <r>
      <t>MU2741 S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WUXCSX HK2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1535 1735</t>
    </r>
  </si>
  <si>
    <r>
      <t>MU2742 L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CSXWUX HK2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1835 2025</t>
    </r>
    <r>
      <rPr>
        <sz val="10"/>
        <color rgb="FF000000"/>
        <rFont val="Calibri"/>
        <family val="2"/>
      </rPr>
      <t xml:space="preserve"> </t>
    </r>
  </si>
  <si>
    <r>
      <t>CZ3928 Z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TYNCSX HK4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1100 1315</t>
    </r>
  </si>
  <si>
    <r>
      <t>CZ3927 Z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CSXTYN HK2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0805 1005</t>
    </r>
  </si>
  <si>
    <r>
      <t>CZ3927 Z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CSXTYN HK2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0805 1005</t>
    </r>
    <r>
      <rPr>
        <sz val="10"/>
        <color rgb="FFFF0000"/>
        <rFont val="Calibri"/>
        <family val="2"/>
      </rPr>
      <t xml:space="preserve"> </t>
    </r>
  </si>
  <si>
    <r>
      <t>CA2885 W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TSNCSX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1620 1855</t>
    </r>
  </si>
  <si>
    <r>
      <t>HU7671 M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CSXTSN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1245 1505</t>
    </r>
    <r>
      <rPr>
        <sz val="10"/>
        <color rgb="FF000000"/>
        <rFont val="Calibri"/>
        <family val="2"/>
      </rPr>
      <t xml:space="preserve"> </t>
    </r>
  </si>
  <si>
    <r>
      <t>3U8162 W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WNZCSX HK2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1230 1410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</si>
  <si>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3U8161 W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CSXWNZ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1005 1140</t>
    </r>
    <r>
      <rPr>
        <sz val="10"/>
        <color rgb="FF000000"/>
        <rFont val="Calibri"/>
        <family val="2"/>
      </rPr>
      <t xml:space="preserve"> </t>
    </r>
  </si>
  <si>
    <r>
      <t>3U8161 W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CSXWNZ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1005 1140</t>
    </r>
    <r>
      <rPr>
        <sz val="10"/>
        <color rgb="FF000000"/>
        <rFont val="Calibri"/>
        <family val="2"/>
      </rPr>
      <t xml:space="preserve"> </t>
    </r>
  </si>
  <si>
    <r>
      <t>CZ6957 Z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URCCSX HK4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0950 1415</t>
    </r>
    <r>
      <rPr>
        <sz val="10"/>
        <color rgb="FF000000"/>
        <rFont val="Calibri"/>
        <family val="2"/>
      </rPr>
      <t xml:space="preserve"> </t>
    </r>
  </si>
  <si>
    <r>
      <t>CZ3629 Z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CSXURC HK4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0950 1430</t>
    </r>
    <r>
      <rPr>
        <sz val="10"/>
        <color rgb="FF000000"/>
        <rFont val="Calibri"/>
        <family val="2"/>
      </rPr>
      <t xml:space="preserve"> </t>
    </r>
  </si>
  <si>
    <r>
      <t>MU2741 S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WUXCSX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1535 1735</t>
    </r>
  </si>
  <si>
    <r>
      <t>MU2742 L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CSXWUX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1835 2025</t>
    </r>
  </si>
  <si>
    <r>
      <t>CZ5112 U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XIYCSX HK6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1455 1650</t>
    </r>
    <r>
      <rPr>
        <sz val="10"/>
        <color rgb="FF000000"/>
        <rFont val="Calibri"/>
        <family val="2"/>
      </rPr>
      <t xml:space="preserve"> </t>
    </r>
  </si>
  <si>
    <r>
      <t>宋莎莎</t>
    </r>
    <r>
      <rPr>
        <sz val="10"/>
        <color rgb="FF000000"/>
        <rFont val="Calibri"/>
        <family val="2"/>
      </rPr>
      <t xml:space="preserve"> </t>
    </r>
  </si>
  <si>
    <r>
      <t>朱蓉</t>
    </r>
    <r>
      <rPr>
        <sz val="10"/>
        <color rgb="FF000000"/>
        <rFont val="Calibri"/>
        <family val="2"/>
      </rPr>
      <t xml:space="preserve"> </t>
    </r>
  </si>
  <si>
    <r>
      <t>CZ5111 U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CSXXIY HK3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1200 1345</t>
    </r>
  </si>
  <si>
    <r>
      <t>CZ5111 B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CSXXIY HK3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1200 1345</t>
    </r>
    <r>
      <rPr>
        <sz val="10"/>
        <color rgb="FF000000"/>
        <rFont val="Calibri"/>
        <family val="2"/>
      </rPr>
      <t xml:space="preserve"> </t>
    </r>
  </si>
  <si>
    <r>
      <t>CZ5111 B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CSXXIY HK3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1200 1345</t>
    </r>
    <r>
      <rPr>
        <sz val="10"/>
        <color rgb="FFFF0000"/>
        <rFont val="Calibri"/>
        <family val="2"/>
      </rPr>
      <t xml:space="preserve"> </t>
    </r>
  </si>
  <si>
    <r>
      <t>KY3023 U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 CSXTYN HK1</t>
    </r>
  </si>
  <si>
    <r>
      <t>MF8236 V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INCCSX HK2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0750 1005</t>
    </r>
    <r>
      <rPr>
        <sz val="10"/>
        <color rgb="FF000000"/>
        <rFont val="Calibri"/>
        <family val="2"/>
      </rPr>
      <t xml:space="preserve"> </t>
    </r>
  </si>
  <si>
    <r>
      <t>CZ3951 E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CSXINC HK2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1620 1850</t>
    </r>
    <r>
      <rPr>
        <sz val="10"/>
        <color rgb="FF000000"/>
        <rFont val="Calibri"/>
        <family val="2"/>
      </rPr>
      <t xml:space="preserve"> </t>
    </r>
  </si>
  <si>
    <r>
      <t>CZ5174 V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CGQCSX HK2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1605 1935</t>
    </r>
  </si>
  <si>
    <r>
      <t>CZ5173 E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CSXCGQ HK3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1130 1500</t>
    </r>
    <r>
      <rPr>
        <sz val="10"/>
        <color rgb="FF000000"/>
        <rFont val="Calibri"/>
        <family val="2"/>
      </rPr>
      <t xml:space="preserve"> </t>
    </r>
  </si>
  <si>
    <r>
      <t>CZ8274 E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CKGCSX HK2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1105 1230</t>
    </r>
  </si>
  <si>
    <r>
      <t>CZ8273 T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CSXCKG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0825 0955</t>
    </r>
    <r>
      <rPr>
        <sz val="10"/>
        <color rgb="FF000000"/>
        <rFont val="Calibri"/>
        <family val="2"/>
      </rPr>
      <t xml:space="preserve"> </t>
    </r>
  </si>
  <si>
    <r>
      <t>CZ2726 E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CSXCKG HK1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1450 1615</t>
    </r>
    <r>
      <rPr>
        <sz val="10"/>
        <color rgb="FFFF0000"/>
        <rFont val="Calibri"/>
        <family val="2"/>
      </rPr>
      <t xml:space="preserve"> </t>
    </r>
  </si>
  <si>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CA1373 W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PEKCSX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1255 1550</t>
    </r>
  </si>
  <si>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HU7236 P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CSXPEK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1335 1610</t>
    </r>
  </si>
  <si>
    <r>
      <t>HU7236 P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CSXPEK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1335 1610</t>
    </r>
  </si>
  <si>
    <r>
      <t>HU7635 N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TH20APR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PEKCSX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0725 0955</t>
    </r>
  </si>
  <si>
    <r>
      <t>HU7636 X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CSXPEK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1130 1355</t>
    </r>
  </si>
  <si>
    <r>
      <t>HU7535 N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PEKCSX HK5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1155 1445</t>
    </r>
  </si>
  <si>
    <r>
      <t>HU7535 N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PEKCSX HK5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1155 1445</t>
    </r>
  </si>
  <si>
    <r>
      <t>HU7535 M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PEKCSX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1155 1445</t>
    </r>
    <r>
      <rPr>
        <sz val="10"/>
        <color rgb="FF000000"/>
        <rFont val="Calibri"/>
        <family val="2"/>
      </rPr>
      <t xml:space="preserve"> </t>
    </r>
  </si>
  <si>
    <r>
      <t>HU7636 X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CSXPEK HK5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1130 1355</t>
    </r>
  </si>
  <si>
    <r>
      <t>HU7636 M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CSXPEK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1130 1355</t>
    </r>
  </si>
  <si>
    <r>
      <t>HU7636 X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CSXPEK HK5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1130 1355</t>
    </r>
  </si>
  <si>
    <r>
      <t>孟秀</t>
    </r>
    <r>
      <rPr>
        <sz val="10"/>
        <color rgb="FF000000"/>
        <rFont val="Calibri"/>
        <family val="2"/>
      </rPr>
      <t xml:space="preserve"> </t>
    </r>
  </si>
  <si>
    <r>
      <t>CZ9822 V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PKXCSX HK2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0840 1120</t>
    </r>
  </si>
  <si>
    <r>
      <t>MF8312 V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CSXPKX HK2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1530 1750</t>
    </r>
  </si>
  <si>
    <r>
      <t>HU7535 N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WE19APR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PEKCSX HK9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1155 1445</t>
    </r>
    <r>
      <rPr>
        <sz val="10"/>
        <color rgb="FF000000"/>
        <rFont val="Calibri"/>
        <family val="2"/>
      </rPr>
      <t xml:space="preserve"> </t>
    </r>
  </si>
  <si>
    <r>
      <t>席玲蔚</t>
    </r>
    <r>
      <rPr>
        <sz val="10"/>
        <color rgb="FF000000"/>
        <rFont val="Calibri"/>
        <family val="2"/>
      </rPr>
      <t xml:space="preserve"> </t>
    </r>
  </si>
  <si>
    <r>
      <t>HU7636 V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CSXPEK HK8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1130 1355</t>
    </r>
    <r>
      <rPr>
        <sz val="10"/>
        <color rgb="FF000000"/>
        <rFont val="Calibri"/>
        <family val="2"/>
      </rPr>
      <t xml:space="preserve"> </t>
    </r>
  </si>
  <si>
    <r>
      <t>王淼</t>
    </r>
    <r>
      <rPr>
        <sz val="10"/>
        <color rgb="FF000000"/>
        <rFont val="Calibri"/>
        <family val="2"/>
      </rPr>
      <t xml:space="preserve"> </t>
    </r>
  </si>
  <si>
    <r>
      <t>焦世强</t>
    </r>
    <r>
      <rPr>
        <sz val="10"/>
        <color rgb="FF000000"/>
        <rFont val="Calibri"/>
        <family val="2"/>
      </rPr>
      <t xml:space="preserve"> </t>
    </r>
  </si>
  <si>
    <r>
      <t>HU7535 V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WE19APR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PEKCSX HK3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1155 1445</t>
    </r>
  </si>
  <si>
    <r>
      <t>HU7636 V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CSXPEK HK3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1130 1355</t>
    </r>
  </si>
  <si>
    <r>
      <t>CZ3124 V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WE19APR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PKXCSX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1140 1420</t>
    </r>
  </si>
  <si>
    <r>
      <t>CZ6138 V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CSXPKX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1110 1325</t>
    </r>
  </si>
  <si>
    <r>
      <t>CZ6137 V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PKXCSX HK2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0740 1010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</si>
  <si>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CZ3124 V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PKXCSX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1140 1420</t>
    </r>
    <r>
      <rPr>
        <sz val="10"/>
        <color rgb="FF000000"/>
        <rFont val="Calibri"/>
        <family val="2"/>
      </rPr>
      <t xml:space="preserve"> </t>
    </r>
  </si>
  <si>
    <r>
      <t>CZ6138 V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CSXPKX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1110 1325</t>
    </r>
  </si>
  <si>
    <r>
      <t>CA4393 Q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WE19APR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CTUCSX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1105 1305</t>
    </r>
    <r>
      <rPr>
        <sz val="10"/>
        <color rgb="FF000000"/>
        <rFont val="Calibri"/>
        <family val="2"/>
      </rPr>
      <t xml:space="preserve"> </t>
    </r>
  </si>
  <si>
    <r>
      <t>CA4391 Q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WE19APR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CTUCSX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1915 2115</t>
    </r>
  </si>
  <si>
    <r>
      <t>3U8766 W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CSXCTU HK2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1055 1250</t>
    </r>
  </si>
  <si>
    <r>
      <t>CN7149 U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WE19APR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HRBCSX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1115 1505</t>
    </r>
  </si>
  <si>
    <r>
      <t>邓军</t>
    </r>
    <r>
      <rPr>
        <sz val="10"/>
        <color rgb="FF000000"/>
        <rFont val="Calibri"/>
        <family val="2"/>
      </rPr>
      <t xml:space="preserve"> </t>
    </r>
  </si>
  <si>
    <r>
      <t>MF8036 V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WE19APR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TNACSX HK4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1505 1715</t>
    </r>
  </si>
  <si>
    <r>
      <t>SC8890 U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CSXTNA HK4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1205 1400</t>
    </r>
    <r>
      <rPr>
        <sz val="10"/>
        <color rgb="FF000000"/>
        <rFont val="Calibri"/>
        <family val="2"/>
      </rPr>
      <t xml:space="preserve"> </t>
    </r>
  </si>
  <si>
    <r>
      <t>HU7642 N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WE19APR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KMGCSX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1405 1610</t>
    </r>
  </si>
  <si>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MU2399 S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WE19APR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LHWCSX HK1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1220 1445</t>
    </r>
    <r>
      <rPr>
        <sz val="10"/>
        <color rgb="FFFF0000"/>
        <rFont val="Calibri"/>
        <family val="2"/>
      </rPr>
      <t xml:space="preserve"> </t>
    </r>
  </si>
  <si>
    <r>
      <t>CZ4175 T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WE19APR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XIYCSX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2240 0045+1</t>
    </r>
  </si>
  <si>
    <r>
      <t>HU7417 P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CSXLHW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1425 1655</t>
    </r>
  </si>
  <si>
    <r>
      <t>MF8562 U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WE19APR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LYGCSX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1040 1240</t>
    </r>
  </si>
  <si>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MU2736 R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CSXHIA HK1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1050 1235</t>
    </r>
    <r>
      <rPr>
        <sz val="10"/>
        <color rgb="FFFF0000"/>
        <rFont val="Calibri"/>
        <family val="2"/>
      </rPr>
      <t xml:space="preserve"> </t>
    </r>
  </si>
  <si>
    <r>
      <t>MF8091 V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CSXHIA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1355 1550</t>
    </r>
  </si>
  <si>
    <r>
      <t>CZ3984 Z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TAOCSX HK1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1135 1405</t>
    </r>
    <r>
      <rPr>
        <sz val="10"/>
        <color rgb="FFFF0000"/>
        <rFont val="Calibri"/>
        <family val="2"/>
      </rPr>
      <t xml:space="preserve"> </t>
    </r>
  </si>
  <si>
    <r>
      <t>SC4873 Y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TAOCSX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1325 1600</t>
    </r>
  </si>
  <si>
    <r>
      <t>CZ3937 Z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CSXTAO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1230 1455</t>
    </r>
  </si>
  <si>
    <r>
      <t>CZ5914 V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SWACSX HK1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1020 1200</t>
    </r>
  </si>
  <si>
    <r>
      <t>CZ2854 Y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SA22APR23SWACSX RR1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1905 2055</t>
    </r>
  </si>
  <si>
    <r>
      <t>CZ5913 V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CSXSWA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0755 0930</t>
    </r>
  </si>
  <si>
    <r>
      <t>CZ6407 V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SHECSX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0915 1235</t>
    </r>
  </si>
  <si>
    <r>
      <t>CZ6407 A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WE19APR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SHECSX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0915 1235</t>
    </r>
    <r>
      <rPr>
        <sz val="10"/>
        <color rgb="FF000000"/>
        <rFont val="Calibri"/>
        <family val="2"/>
      </rPr>
      <t xml:space="preserve"> </t>
    </r>
  </si>
  <si>
    <r>
      <t>CZ6408 V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CSXSHE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1345 1650</t>
    </r>
  </si>
  <si>
    <r>
      <t>MU5271 R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SHACSX HK1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1320 1510</t>
    </r>
  </si>
  <si>
    <r>
      <t>MU2834 Y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CSXXUZ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1420 1610</t>
    </r>
    <r>
      <rPr>
        <sz val="10"/>
        <color rgb="FF000000"/>
        <rFont val="Calibri"/>
        <family val="2"/>
      </rPr>
      <t xml:space="preserve"> </t>
    </r>
  </si>
  <si>
    <r>
      <t>FM9397 S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SHACSX HK2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1120 1310</t>
    </r>
    <r>
      <rPr>
        <sz val="10"/>
        <color rgb="FF000000"/>
        <rFont val="Calibri"/>
        <family val="2"/>
      </rPr>
      <t xml:space="preserve"> </t>
    </r>
  </si>
  <si>
    <r>
      <t>FM9396 S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CSXSHA HK2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1105 1250</t>
    </r>
  </si>
  <si>
    <r>
      <t>MU5271 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WE19APR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SHACSX HK2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1320 1510</t>
    </r>
  </si>
  <si>
    <r>
      <t>FM9396 S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CSXSHA HK2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1105 1250</t>
    </r>
  </si>
  <si>
    <r>
      <t>林盛</t>
    </r>
    <r>
      <rPr>
        <sz val="10"/>
        <color rgb="FF000000"/>
        <rFont val="Calibri"/>
        <family val="2"/>
      </rPr>
      <t xml:space="preserve"> </t>
    </r>
  </si>
  <si>
    <r>
      <t>3U8162 W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WE19APR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WNZCSX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1230 1410</t>
    </r>
  </si>
  <si>
    <r>
      <t>3U8161 W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CSXWNZ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1005 1140</t>
    </r>
  </si>
  <si>
    <r>
      <t>CZ3928 V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TYNCSX HK1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1100 1315</t>
    </r>
  </si>
  <si>
    <r>
      <t>MU2265 N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XIYCSX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1605 1755</t>
    </r>
  </si>
  <si>
    <r>
      <t>CZ3927 Z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CSXTYN HK1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0805 1005</t>
    </r>
    <r>
      <rPr>
        <sz val="10"/>
        <color rgb="FFFF0000"/>
        <rFont val="Calibri"/>
        <family val="2"/>
      </rPr>
      <t xml:space="preserve"> </t>
    </r>
  </si>
  <si>
    <r>
      <t>HU7627 P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WE19APR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TYNCSX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1335 1545</t>
    </r>
    <r>
      <rPr>
        <sz val="10"/>
        <color rgb="FF000000"/>
        <rFont val="Calibri"/>
        <family val="2"/>
      </rPr>
      <t xml:space="preserve"> </t>
    </r>
  </si>
  <si>
    <r>
      <t>CZ3927 Z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CSXTYN HK1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0805 1005</t>
    </r>
  </si>
  <si>
    <r>
      <t>HU7672 X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WE19APR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TSNCSX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1605 1835</t>
    </r>
  </si>
  <si>
    <r>
      <t>HU7671 L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CSXTSN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1245 1505</t>
    </r>
  </si>
  <si>
    <r>
      <t>HU7671 L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SU23APR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CSXTSN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1245 1505</t>
    </r>
    <r>
      <rPr>
        <sz val="10"/>
        <color rgb="FF000000"/>
        <rFont val="Calibri"/>
        <family val="2"/>
      </rPr>
      <t xml:space="preserve"> </t>
    </r>
  </si>
  <si>
    <r>
      <t>林彦飞</t>
    </r>
    <r>
      <rPr>
        <sz val="10"/>
        <color rgb="FF000000"/>
        <rFont val="Calibri"/>
        <family val="2"/>
      </rPr>
      <t xml:space="preserve"> </t>
    </r>
  </si>
  <si>
    <r>
      <t>CA1350 Q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CSXPEK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0830 1055</t>
    </r>
  </si>
  <si>
    <r>
      <t>GS7501 Q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WE19APR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URCCSX HK2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1120 1545</t>
    </r>
  </si>
  <si>
    <r>
      <t>CZ6955 T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WE19APR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URCCSX HK2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0820 1245</t>
    </r>
    <r>
      <rPr>
        <sz val="10"/>
        <color rgb="FF000000"/>
        <rFont val="Calibri"/>
        <family val="2"/>
      </rPr>
      <t xml:space="preserve"> </t>
    </r>
  </si>
  <si>
    <r>
      <t>CZ3629 Z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CSXURC HK2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0950 1430</t>
    </r>
  </si>
  <si>
    <r>
      <t>CZ3629 Z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CSXURC HK2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0950 1430</t>
    </r>
  </si>
  <si>
    <r>
      <t>CZ6957 E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URCCSX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0950 1415</t>
    </r>
    <r>
      <rPr>
        <sz val="10"/>
        <color rgb="FF000000"/>
        <rFont val="Calibri"/>
        <family val="2"/>
      </rPr>
      <t xml:space="preserve"> </t>
    </r>
  </si>
  <si>
    <r>
      <t>MU2741 N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WE19APR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WUXCSX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1535 1735</t>
    </r>
  </si>
  <si>
    <r>
      <t>CZ3240 U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CSXPVG HK1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1025 1235</t>
    </r>
    <r>
      <rPr>
        <sz val="10"/>
        <color rgb="FFFF0000"/>
        <rFont val="Calibri"/>
        <family val="2"/>
      </rPr>
      <t xml:space="preserve"> </t>
    </r>
  </si>
  <si>
    <r>
      <t>FM9396 K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CSXSHA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1105 1250</t>
    </r>
  </si>
  <si>
    <r>
      <t>丁超</t>
    </r>
    <r>
      <rPr>
        <sz val="10"/>
        <color rgb="FF000000"/>
        <rFont val="Calibri"/>
        <family val="2"/>
      </rPr>
      <t xml:space="preserve"> </t>
    </r>
  </si>
  <si>
    <r>
      <t>CZ5112 U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XIYCSX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1455 1650</t>
    </r>
  </si>
  <si>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CZ5111 A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CSXXIY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1200 1345</t>
    </r>
  </si>
  <si>
    <r>
      <t>MU2345 S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WE19APR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XIYCSX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1155 1355</t>
    </r>
    <r>
      <rPr>
        <sz val="10"/>
        <color rgb="FF000000"/>
        <rFont val="Calibri"/>
        <family val="2"/>
      </rPr>
      <t xml:space="preserve"> </t>
    </r>
  </si>
  <si>
    <r>
      <t>王兵</t>
    </r>
    <r>
      <rPr>
        <sz val="10"/>
        <color rgb="FF000000"/>
        <rFont val="Calibri"/>
        <family val="2"/>
      </rPr>
      <t xml:space="preserve"> </t>
    </r>
  </si>
  <si>
    <r>
      <t>MF8236 V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WE19APR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INCCSX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0750 1005</t>
    </r>
  </si>
  <si>
    <r>
      <t>CZ3951 E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CSXINC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1620 1850</t>
    </r>
  </si>
  <si>
    <r>
      <t>CZ5174 V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WE19APR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CGQCSX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1555 1935</t>
    </r>
  </si>
  <si>
    <r>
      <t>CZ5173 E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CSXCGQ HK1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1130 1500</t>
    </r>
    <r>
      <rPr>
        <sz val="10"/>
        <color rgb="FFFF0000"/>
        <rFont val="Calibri"/>
        <family val="2"/>
      </rPr>
      <t xml:space="preserve"> </t>
    </r>
  </si>
  <si>
    <r>
      <t>CZ3951 Y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CSXINC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1620 1850</t>
    </r>
    <r>
      <rPr>
        <sz val="10"/>
        <color rgb="FF000000"/>
        <rFont val="Calibri"/>
        <family val="2"/>
      </rPr>
      <t xml:space="preserve"> </t>
    </r>
  </si>
  <si>
    <r>
      <t>CZ8274 V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CKGCSX HK1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1105 1230</t>
    </r>
  </si>
  <si>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CZ2726 Z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CSXCKG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1450 1615</t>
    </r>
  </si>
  <si>
    <r>
      <t>HU7535 N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TU18APR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PEKCSX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1155 1445</t>
    </r>
    <r>
      <rPr>
        <sz val="10"/>
        <color rgb="FF000000"/>
        <rFont val="Calibri"/>
        <family val="2"/>
      </rPr>
      <t xml:space="preserve"> </t>
    </r>
  </si>
  <si>
    <r>
      <t>HU7636 X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CSXPEK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1130 1355</t>
    </r>
  </si>
  <si>
    <r>
      <t>*MU8546 Y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SU23APR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CSXSHA DK1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1810 2010</t>
    </r>
  </si>
  <si>
    <r>
      <t>CZ6957 U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SA22APR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CSXNGB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1515 1655</t>
    </r>
  </si>
  <si>
    <r>
      <t>陆佳斌</t>
    </r>
    <r>
      <rPr>
        <sz val="10"/>
        <color rgb="FF000000"/>
        <rFont val="Calibri"/>
        <family val="2"/>
      </rPr>
      <t xml:space="preserve"> </t>
    </r>
  </si>
  <si>
    <r>
      <t>HO1123 W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WE19APR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SHACSX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0655 0840</t>
    </r>
  </si>
  <si>
    <r>
      <t>MU8541 Y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SU23APR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SHACSX DK1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0805 0955</t>
    </r>
  </si>
  <si>
    <r>
      <t>FM9400 Y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SU23APR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CSXSHA RR1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1810 2010</t>
    </r>
  </si>
  <si>
    <r>
      <t>KY3023 Y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 CSXTYN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1250 1445</t>
    </r>
  </si>
  <si>
    <r>
      <t>DR6587 Y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MO24APR YNTCSX HK1</t>
    </r>
    <r>
      <rPr>
        <sz val="10"/>
        <color rgb="FF000000"/>
        <rFont val="Calibri"/>
        <family val="2"/>
      </rPr>
      <t xml:space="preserve"> </t>
    </r>
    <r>
      <rPr>
        <sz val="10"/>
        <color theme="1"/>
        <rFont val="等线"/>
        <family val="2"/>
        <scheme val="minor"/>
      </rPr>
      <t>0905 1155</t>
    </r>
  </si>
  <si>
    <t>出票费-8元
（8折）</t>
    <phoneticPr fontId="12" type="noConversion"/>
  </si>
  <si>
    <t>小计</t>
    <phoneticPr fontId="12" type="noConversion"/>
  </si>
  <si>
    <t>总计</t>
    <phoneticPr fontId="12" type="noConversion"/>
  </si>
  <si>
    <r>
      <t xml:space="preserve">CA4394 W </t>
    </r>
    <r>
      <rPr>
        <sz val="10"/>
        <color theme="1"/>
        <rFont val="微软雅黑"/>
        <family val="2"/>
        <charset val="134"/>
      </rPr>
      <t>WE22MAR CSXCTU RR1</t>
    </r>
    <r>
      <rPr>
        <sz val="10"/>
        <color rgb="FF000000"/>
        <rFont val="微软雅黑"/>
        <family val="2"/>
        <charset val="134"/>
      </rPr>
      <t xml:space="preserve"> </t>
    </r>
    <r>
      <rPr>
        <sz val="10"/>
        <color theme="1"/>
        <rFont val="微软雅黑"/>
        <family val="2"/>
        <charset val="134"/>
      </rPr>
      <t>1755 1955</t>
    </r>
  </si>
  <si>
    <r>
      <t xml:space="preserve">CA1343 V </t>
    </r>
    <r>
      <rPr>
        <sz val="10"/>
        <color theme="1"/>
        <rFont val="微软雅黑"/>
        <family val="2"/>
        <charset val="134"/>
      </rPr>
      <t>TU21MAR PEKCSX HK2</t>
    </r>
    <r>
      <rPr>
        <sz val="10"/>
        <color rgb="FF000000"/>
        <rFont val="微软雅黑"/>
        <family val="2"/>
        <charset val="134"/>
      </rPr>
      <t xml:space="preserve"> </t>
    </r>
    <r>
      <rPr>
        <sz val="10"/>
        <color theme="1"/>
        <rFont val="微软雅黑"/>
        <family val="2"/>
        <charset val="134"/>
      </rPr>
      <t>0700 0935</t>
    </r>
    <r>
      <rPr>
        <sz val="10"/>
        <color rgb="FF000000"/>
        <rFont val="微软雅黑"/>
        <family val="2"/>
        <charset val="134"/>
      </rPr>
      <t xml:space="preserve"> </t>
    </r>
  </si>
  <si>
    <r>
      <t xml:space="preserve">SC4872 L </t>
    </r>
    <r>
      <rPr>
        <sz val="10"/>
        <color theme="1"/>
        <rFont val="微软雅黑"/>
        <family val="2"/>
        <charset val="134"/>
      </rPr>
      <t>TU25APR</t>
    </r>
    <r>
      <rPr>
        <sz val="10"/>
        <color rgb="FF000000"/>
        <rFont val="微软雅黑"/>
        <family val="2"/>
        <charset val="134"/>
      </rPr>
      <t xml:space="preserve"> </t>
    </r>
    <r>
      <rPr>
        <sz val="10"/>
        <color theme="1"/>
        <rFont val="微软雅黑"/>
        <family val="2"/>
        <charset val="134"/>
      </rPr>
      <t>CSXTAO HK1</t>
    </r>
    <r>
      <rPr>
        <sz val="10"/>
        <color rgb="FF000000"/>
        <rFont val="微软雅黑"/>
        <family val="2"/>
        <charset val="134"/>
      </rPr>
      <t xml:space="preserve"> </t>
    </r>
    <r>
      <rPr>
        <sz val="10"/>
        <color theme="1"/>
        <rFont val="微软雅黑"/>
        <family val="2"/>
        <charset val="134"/>
      </rPr>
      <t>1145 1410</t>
    </r>
  </si>
  <si>
    <r>
      <t xml:space="preserve"> </t>
    </r>
    <r>
      <rPr>
        <sz val="10"/>
        <color theme="1"/>
        <rFont val="微软雅黑"/>
        <family val="2"/>
        <charset val="134"/>
      </rPr>
      <t>CA1349 W</t>
    </r>
    <r>
      <rPr>
        <sz val="10"/>
        <color rgb="FF000000"/>
        <rFont val="微软雅黑"/>
        <family val="2"/>
        <charset val="134"/>
      </rPr>
      <t xml:space="preserve"> </t>
    </r>
    <r>
      <rPr>
        <sz val="10"/>
        <color theme="1"/>
        <rFont val="微软雅黑"/>
        <family val="2"/>
        <charset val="134"/>
      </rPr>
      <t>MO17APR</t>
    </r>
    <r>
      <rPr>
        <sz val="10"/>
        <color rgb="FF000000"/>
        <rFont val="微软雅黑"/>
        <family val="2"/>
        <charset val="134"/>
      </rPr>
      <t xml:space="preserve"> </t>
    </r>
    <r>
      <rPr>
        <sz val="10"/>
        <color theme="1"/>
        <rFont val="微软雅黑"/>
        <family val="2"/>
        <charset val="134"/>
      </rPr>
      <t>PEKCSX HK1</t>
    </r>
    <r>
      <rPr>
        <sz val="10"/>
        <color rgb="FF000000"/>
        <rFont val="微软雅黑"/>
        <family val="2"/>
        <charset val="134"/>
      </rPr>
      <t xml:space="preserve"> </t>
    </r>
    <r>
      <rPr>
        <sz val="10"/>
        <color theme="1"/>
        <rFont val="微软雅黑"/>
        <family val="2"/>
        <charset val="134"/>
      </rPr>
      <t>1900 2140</t>
    </r>
    <r>
      <rPr>
        <sz val="10"/>
        <color rgb="FF000000"/>
        <rFont val="微软雅黑"/>
        <family val="2"/>
        <charset val="134"/>
      </rPr>
      <t xml:space="preserve"> </t>
    </r>
  </si>
  <si>
    <r>
      <t xml:space="preserve">CA1325 W </t>
    </r>
    <r>
      <rPr>
        <sz val="10"/>
        <color theme="1"/>
        <rFont val="微软雅黑"/>
        <family val="2"/>
        <charset val="134"/>
      </rPr>
      <t>16APR</t>
    </r>
    <r>
      <rPr>
        <sz val="10"/>
        <color rgb="FF000000"/>
        <rFont val="微软雅黑"/>
        <family val="2"/>
        <charset val="134"/>
      </rPr>
      <t xml:space="preserve"> </t>
    </r>
    <r>
      <rPr>
        <sz val="10"/>
        <color theme="1"/>
        <rFont val="微软雅黑"/>
        <family val="2"/>
        <charset val="134"/>
      </rPr>
      <t>PEKCSX</t>
    </r>
    <r>
      <rPr>
        <sz val="10"/>
        <color rgb="FF000000"/>
        <rFont val="微软雅黑"/>
        <family val="2"/>
        <charset val="134"/>
      </rPr>
      <t xml:space="preserve"> </t>
    </r>
    <r>
      <rPr>
        <sz val="10"/>
        <color theme="1"/>
        <rFont val="微软雅黑"/>
        <family val="2"/>
        <charset val="134"/>
      </rPr>
      <t>HK1</t>
    </r>
    <r>
      <rPr>
        <sz val="10"/>
        <color rgb="FF000000"/>
        <rFont val="微软雅黑"/>
        <family val="2"/>
        <charset val="134"/>
      </rPr>
      <t xml:space="preserve"> </t>
    </r>
    <r>
      <rPr>
        <sz val="10"/>
        <color theme="1"/>
        <rFont val="微软雅黑"/>
        <family val="2"/>
        <charset val="134"/>
      </rPr>
      <t>1730 2130</t>
    </r>
  </si>
  <si>
    <r>
      <t xml:space="preserve">HU7236 V </t>
    </r>
    <r>
      <rPr>
        <sz val="10"/>
        <color theme="1"/>
        <rFont val="微软雅黑"/>
        <family val="2"/>
        <charset val="134"/>
      </rPr>
      <t>TU25APR</t>
    </r>
    <r>
      <rPr>
        <sz val="10"/>
        <color rgb="FF000000"/>
        <rFont val="微软雅黑"/>
        <family val="2"/>
        <charset val="134"/>
      </rPr>
      <t xml:space="preserve"> </t>
    </r>
    <r>
      <rPr>
        <sz val="10"/>
        <color theme="1"/>
        <rFont val="微软雅黑"/>
        <family val="2"/>
        <charset val="134"/>
      </rPr>
      <t>CSXPEK HK4</t>
    </r>
    <r>
      <rPr>
        <sz val="10"/>
        <color rgb="FF000000"/>
        <rFont val="微软雅黑"/>
        <family val="2"/>
        <charset val="134"/>
      </rPr>
      <t xml:space="preserve"> </t>
    </r>
    <r>
      <rPr>
        <sz val="10"/>
        <color theme="1"/>
        <rFont val="微软雅黑"/>
        <family val="2"/>
        <charset val="134"/>
      </rPr>
      <t>1335 1610</t>
    </r>
  </si>
  <si>
    <r>
      <t xml:space="preserve">CA1400 Q </t>
    </r>
    <r>
      <rPr>
        <sz val="10"/>
        <color theme="1"/>
        <rFont val="微软雅黑"/>
        <family val="2"/>
        <charset val="134"/>
      </rPr>
      <t>SA25MAR CSXPEK HK1</t>
    </r>
    <r>
      <rPr>
        <sz val="10"/>
        <color rgb="FF000000"/>
        <rFont val="微软雅黑"/>
        <family val="2"/>
        <charset val="134"/>
      </rPr>
      <t xml:space="preserve"> </t>
    </r>
    <r>
      <rPr>
        <sz val="10"/>
        <color theme="1"/>
        <rFont val="微软雅黑"/>
        <family val="2"/>
        <charset val="134"/>
      </rPr>
      <t>1400 1620</t>
    </r>
    <r>
      <rPr>
        <sz val="10"/>
        <color rgb="FF000000"/>
        <rFont val="微软雅黑"/>
        <family val="2"/>
        <charset val="134"/>
      </rPr>
      <t xml:space="preserve"> </t>
    </r>
  </si>
  <si>
    <r>
      <t xml:space="preserve">HU7784 U </t>
    </r>
    <r>
      <rPr>
        <sz val="10"/>
        <color theme="1"/>
        <rFont val="微软雅黑"/>
        <family val="2"/>
        <charset val="134"/>
      </rPr>
      <t>WE19APR</t>
    </r>
    <r>
      <rPr>
        <sz val="10"/>
        <color rgb="FF000000"/>
        <rFont val="微软雅黑"/>
        <family val="2"/>
        <charset val="134"/>
      </rPr>
      <t xml:space="preserve"> </t>
    </r>
    <r>
      <rPr>
        <sz val="10"/>
        <color theme="1"/>
        <rFont val="微软雅黑"/>
        <family val="2"/>
        <charset val="134"/>
      </rPr>
      <t>NGBCSX RR2</t>
    </r>
    <r>
      <rPr>
        <sz val="10"/>
        <color rgb="FF000000"/>
        <rFont val="微软雅黑"/>
        <family val="2"/>
        <charset val="134"/>
      </rPr>
      <t xml:space="preserve"> </t>
    </r>
    <r>
      <rPr>
        <sz val="10"/>
        <color theme="1"/>
        <rFont val="微软雅黑"/>
        <family val="2"/>
        <charset val="134"/>
      </rPr>
      <t>0950 1130</t>
    </r>
  </si>
  <si>
    <r>
      <t xml:space="preserve">HU7236 R </t>
    </r>
    <r>
      <rPr>
        <sz val="10"/>
        <color theme="1"/>
        <rFont val="微软雅黑"/>
        <family val="2"/>
        <charset val="134"/>
      </rPr>
      <t>MO24APR</t>
    </r>
    <r>
      <rPr>
        <sz val="10"/>
        <color rgb="FFFF0000"/>
        <rFont val="微软雅黑"/>
        <family val="2"/>
        <charset val="134"/>
      </rPr>
      <t xml:space="preserve"> </t>
    </r>
    <r>
      <rPr>
        <sz val="10"/>
        <color theme="1"/>
        <rFont val="微软雅黑"/>
        <family val="2"/>
        <charset val="134"/>
      </rPr>
      <t>CSXPEK RR1</t>
    </r>
    <r>
      <rPr>
        <sz val="10"/>
        <color rgb="FFFF0000"/>
        <rFont val="微软雅黑"/>
        <family val="2"/>
        <charset val="134"/>
      </rPr>
      <t xml:space="preserve"> </t>
    </r>
    <r>
      <rPr>
        <sz val="10"/>
        <color theme="1"/>
        <rFont val="微软雅黑"/>
        <family val="2"/>
        <charset val="134"/>
      </rPr>
      <t>1335 1610</t>
    </r>
    <r>
      <rPr>
        <sz val="10"/>
        <color rgb="FFFF0000"/>
        <rFont val="微软雅黑"/>
        <family val="2"/>
        <charset val="134"/>
      </rPr>
      <t xml:space="preserve"> </t>
    </r>
  </si>
  <si>
    <r>
      <t xml:space="preserve">CA1400 W </t>
    </r>
    <r>
      <rPr>
        <sz val="10"/>
        <color theme="1"/>
        <rFont val="微软雅黑"/>
        <family val="2"/>
        <charset val="134"/>
      </rPr>
      <t>MO24APR</t>
    </r>
    <r>
      <rPr>
        <sz val="10"/>
        <color rgb="FF000000"/>
        <rFont val="微软雅黑"/>
        <family val="2"/>
        <charset val="134"/>
      </rPr>
      <t xml:space="preserve"> </t>
    </r>
    <r>
      <rPr>
        <sz val="10"/>
        <color theme="1"/>
        <rFont val="微软雅黑"/>
        <family val="2"/>
        <charset val="134"/>
      </rPr>
      <t>CSXPEK HK1</t>
    </r>
    <r>
      <rPr>
        <sz val="10"/>
        <color rgb="FF000000"/>
        <rFont val="微软雅黑"/>
        <family val="2"/>
        <charset val="134"/>
      </rPr>
      <t xml:space="preserve"> </t>
    </r>
    <r>
      <rPr>
        <sz val="10"/>
        <color theme="1"/>
        <rFont val="微软雅黑"/>
        <family val="2"/>
        <charset val="134"/>
      </rPr>
      <t>1400 1625</t>
    </r>
  </si>
  <si>
    <t>软件定制开发</t>
    <phoneticPr fontId="12" type="noConversion"/>
  </si>
  <si>
    <t>多人涂鸦启动程序</t>
    <phoneticPr fontId="12" type="noConversion"/>
  </si>
  <si>
    <r>
      <rPr>
        <u/>
        <sz val="13"/>
        <color theme="10"/>
        <rFont val="微软雅黑"/>
        <family val="2"/>
        <charset val="134"/>
      </rPr>
      <t>15210370021/wangfegnyu@cct.cn</t>
    </r>
  </si>
  <si>
    <t>备注</t>
    <phoneticPr fontId="12" type="noConversion"/>
  </si>
  <si>
    <t>总价
 Amount</t>
    <phoneticPr fontId="12" type="noConversion"/>
  </si>
  <si>
    <t>描述
 Description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</si>
</sst>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.00_);[Red]\(&quot;¥&quot;#,##0.00\)"/>
  </numFmts>
  <fonts count="43" x14ac:knownFonts="1">
    <font>
      <sz val="10"/>
      <color theme="1"/>
      <name val="等线"/>
      <family val="2"/>
      <scheme val="minor"/>
    </font>
    <font>
      <sz val="12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10.5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13.5"/>
      <color rgb="FF000000"/>
      <name val="等线"/>
      <family val="2"/>
      <scheme val="minor"/>
    </font>
    <font>
      <sz val="12"/>
      <color rgb="FF000000"/>
      <name val="等线"/>
      <family val="2"/>
      <scheme val="minor"/>
    </font>
    <font>
      <sz val="12"/>
      <color rgb="FFFF0000"/>
      <name val="等线"/>
      <family val="2"/>
      <scheme val="minor"/>
    </font>
    <font>
      <sz val="12"/>
      <color rgb="FF000000"/>
      <name val="等线"/>
      <family val="2"/>
      <scheme val="minor"/>
    </font>
    <font>
      <sz val="12"/>
      <color rgb="FF000000"/>
      <name val="等线"/>
      <family val="2"/>
      <scheme val="minor"/>
    </font>
    <font>
      <sz val="9.75"/>
      <color rgb="FFF54A45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theme="1"/>
      <name val="等线"/>
      <family val="2"/>
      <scheme val="minor"/>
    </font>
    <font>
      <sz val="10"/>
      <color rgb="FF000000"/>
      <name val="等线"/>
      <family val="2"/>
      <scheme val="minor"/>
    </font>
    <font>
      <b/>
      <sz val="10"/>
      <color rgb="FF000000"/>
      <name val="等线"/>
      <family val="2"/>
      <scheme val="minor"/>
    </font>
    <font>
      <sz val="10"/>
      <color rgb="FF000000"/>
      <name val="Calibri"/>
      <family val="2"/>
    </font>
    <font>
      <sz val="10"/>
      <color rgb="FFFF0000"/>
      <name val="等线"/>
      <family val="2"/>
      <scheme val="minor"/>
    </font>
    <font>
      <sz val="10"/>
      <color rgb="FFFF0000"/>
      <name val="Calibri"/>
      <family val="2"/>
    </font>
    <font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2"/>
      <color rgb="FF000000"/>
      <name val="微软雅黑"/>
      <family val="2"/>
      <charset val="134"/>
    </font>
    <font>
      <sz val="14"/>
      <color rgb="FF000000"/>
      <name val="微软雅黑"/>
      <family val="2"/>
      <charset val="134"/>
    </font>
    <font>
      <b/>
      <sz val="14"/>
      <color rgb="FF000000"/>
      <name val="微软雅黑"/>
      <family val="2"/>
      <charset val="134"/>
    </font>
    <font>
      <b/>
      <sz val="13.5"/>
      <color rgb="FF000000"/>
      <name val="微软雅黑"/>
      <family val="2"/>
      <charset val="134"/>
    </font>
    <font>
      <sz val="10.5"/>
      <color rgb="FF000000"/>
      <name val="微软雅黑"/>
      <family val="2"/>
      <charset val="134"/>
    </font>
    <font>
      <sz val="10.5"/>
      <color rgb="FF1F2329"/>
      <name val="微软雅黑"/>
      <family val="2"/>
      <charset val="134"/>
    </font>
    <font>
      <sz val="10.5"/>
      <color rgb="FFFF0000"/>
      <name val="微软雅黑"/>
      <family val="2"/>
      <charset val="134"/>
    </font>
    <font>
      <sz val="9.75"/>
      <color rgb="FF000000"/>
      <name val="微软雅黑"/>
      <family val="2"/>
      <charset val="134"/>
    </font>
    <font>
      <b/>
      <sz val="9.75"/>
      <color rgb="FF000000"/>
      <name val="微软雅黑"/>
      <family val="2"/>
      <charset val="134"/>
    </font>
    <font>
      <sz val="12"/>
      <color theme="1"/>
      <name val="等线"/>
      <family val="2"/>
      <scheme val="minor"/>
    </font>
    <font>
      <sz val="13"/>
      <color theme="1"/>
      <name val="微软雅黑"/>
      <family val="2"/>
      <charset val="134"/>
    </font>
    <font>
      <sz val="13"/>
      <color rgb="FF000000"/>
      <name val="微软雅黑"/>
      <family val="2"/>
      <charset val="134"/>
    </font>
    <font>
      <u/>
      <sz val="13"/>
      <color rgb="FF0563C1"/>
      <name val="微软雅黑"/>
      <family val="2"/>
      <charset val="134"/>
    </font>
    <font>
      <u/>
      <sz val="13"/>
      <color theme="10"/>
      <name val="微软雅黑"/>
      <family val="2"/>
      <charset val="134"/>
    </font>
    <font>
      <b/>
      <sz val="13"/>
      <color rgb="FF000000"/>
      <name val="微软雅黑"/>
      <family val="2"/>
      <charset val="134"/>
    </font>
    <font>
      <sz val="13"/>
      <name val="微软雅黑"/>
      <family val="2"/>
      <charset val="134"/>
    </font>
    <font>
      <b/>
      <sz val="13"/>
      <name val="微软雅黑"/>
      <family val="2"/>
      <charset val="134"/>
    </font>
    <font>
      <sz val="13"/>
      <color rgb="FF1F2329"/>
      <name val="微软雅黑"/>
      <family val="2"/>
      <charset val="134"/>
    </font>
    <font>
      <sz val="14"/>
      <color theme="1"/>
      <name val="微软雅黑"/>
      <family val="2"/>
      <charset val="134"/>
    </font>
    <font>
      <b/>
      <sz val="16"/>
      <color rgb="FFFFFFFF"/>
      <name val="微软雅黑"/>
      <family val="2"/>
      <charset val="134"/>
    </font>
  </fonts>
  <fills count="39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808080"/>
      </patternFill>
    </fill>
    <fill>
      <patternFill patternType="solid">
        <fgColor rgb="FF808080"/>
      </patternFill>
    </fill>
    <fill>
      <patternFill patternType="solid">
        <fgColor rgb="FF99CCFF"/>
      </patternFill>
    </fill>
    <fill>
      <patternFill patternType="solid">
        <fgColor rgb="FF99CCFF"/>
      </patternFill>
    </fill>
    <fill>
      <patternFill patternType="solid">
        <fgColor rgb="FF99CCFF"/>
      </patternFill>
    </fill>
    <fill>
      <patternFill patternType="solid">
        <fgColor rgb="FF99CCFF"/>
      </patternFill>
    </fill>
    <fill>
      <patternFill patternType="solid">
        <fgColor rgb="FF99CCFF"/>
      </patternFill>
    </fill>
    <fill>
      <patternFill patternType="solid">
        <fgColor rgb="FF99CCFF"/>
      </patternFill>
    </fill>
    <fill>
      <patternFill patternType="solid">
        <fgColor rgb="FF8497B0"/>
      </patternFill>
    </fill>
    <fill>
      <patternFill patternType="solid">
        <fgColor rgb="FF99CCFF"/>
      </patternFill>
    </fill>
    <fill>
      <patternFill patternType="solid">
        <fgColor rgb="FF99CCFF"/>
      </patternFill>
    </fill>
    <fill>
      <patternFill patternType="solid">
        <fgColor rgb="FF99CCFF"/>
      </patternFill>
    </fill>
    <fill>
      <patternFill patternType="solid">
        <fgColor rgb="FF99CCFF"/>
      </patternFill>
    </fill>
    <fill>
      <patternFill patternType="solid">
        <fgColor rgb="FFE1EAFF"/>
      </patternFill>
    </fill>
    <fill>
      <patternFill patternType="solid">
        <fgColor rgb="FFE1EAFF"/>
      </patternFill>
    </fill>
    <fill>
      <patternFill patternType="solid">
        <fgColor rgb="FFE1EAFF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C6E0B4"/>
      </patternFill>
    </fill>
    <fill>
      <patternFill patternType="solid">
        <fgColor rgb="FFC6E0B4"/>
      </patternFill>
    </fill>
    <fill>
      <patternFill patternType="solid">
        <fgColor rgb="FFC6E0B4"/>
      </patternFill>
    </fill>
    <fill>
      <patternFill patternType="solid">
        <fgColor rgb="FFC6E0B4"/>
      </patternFill>
    </fill>
    <fill>
      <patternFill patternType="solid">
        <fgColor rgb="FF8EE085"/>
      </patternFill>
    </fill>
    <fill>
      <patternFill patternType="solid">
        <fgColor rgb="FF8EE085"/>
      </patternFill>
    </fill>
    <fill>
      <patternFill patternType="solid">
        <fgColor rgb="FF8EE085"/>
      </patternFill>
    </fill>
    <fill>
      <patternFill patternType="solid">
        <fgColor rgb="FF8EE085"/>
      </patternFill>
    </fill>
    <fill>
      <patternFill patternType="solid">
        <fgColor rgb="FF8EE085"/>
      </patternFill>
    </fill>
    <fill>
      <patternFill patternType="solid">
        <fgColor rgb="FFF4B084"/>
      </patternFill>
    </fill>
    <fill>
      <patternFill patternType="solid">
        <fgColor rgb="FFF4B084"/>
      </patternFill>
    </fill>
    <fill>
      <patternFill patternType="solid">
        <fgColor rgb="FFF4B084"/>
      </patternFill>
    </fill>
    <fill>
      <patternFill patternType="solid">
        <fgColor rgb="FFF4B084"/>
      </patternFill>
    </fill>
    <fill>
      <patternFill patternType="solid">
        <fgColor rgb="FFF8CBAD"/>
      </patternFill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NumberFormat="0" applyFont="0" applyFill="0" applyBorder="0" applyProtection="0"/>
  </cellStyleXfs>
  <cellXfs count="153">
    <xf numFmtId="0" fontId="0" fillId="0" borderId="0" xfId="0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9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right" vertical="center"/>
    </xf>
    <xf numFmtId="0" fontId="11" fillId="0" borderId="25" xfId="0" applyFont="1" applyBorder="1" applyAlignment="1">
      <alignment vertical="center"/>
    </xf>
    <xf numFmtId="0" fontId="0" fillId="0" borderId="0" xfId="0" applyFont="1" applyAlignment="1">
      <alignment vertical="center"/>
    </xf>
    <xf numFmtId="176" fontId="0" fillId="0" borderId="0" xfId="0" applyNumberFormat="1" applyFont="1" applyAlignment="1">
      <alignment vertical="center"/>
    </xf>
    <xf numFmtId="0" fontId="15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5" fillId="16" borderId="10" xfId="0" applyFont="1" applyFill="1" applyBorder="1" applyAlignment="1">
      <alignment horizontal="center" vertical="center" wrapText="1"/>
    </xf>
    <xf numFmtId="0" fontId="15" fillId="17" borderId="1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0" fontId="17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left" vertical="center"/>
    </xf>
    <xf numFmtId="0" fontId="15" fillId="0" borderId="10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44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/>
    </xf>
    <xf numFmtId="58" fontId="27" fillId="0" borderId="27" xfId="0" applyNumberFormat="1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8" fillId="0" borderId="50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left" vertical="center"/>
    </xf>
    <xf numFmtId="0" fontId="29" fillId="0" borderId="54" xfId="0" applyFont="1" applyBorder="1" applyAlignment="1">
      <alignment horizontal="left" vertical="center"/>
    </xf>
    <xf numFmtId="0" fontId="27" fillId="0" borderId="2" xfId="0" applyFont="1" applyBorder="1" applyAlignment="1">
      <alignment horizontal="center" vertical="center"/>
    </xf>
    <xf numFmtId="0" fontId="27" fillId="35" borderId="49" xfId="0" applyFont="1" applyFill="1" applyBorder="1" applyAlignment="1">
      <alignment horizontal="center" vertical="center"/>
    </xf>
    <xf numFmtId="0" fontId="27" fillId="32" borderId="46" xfId="0" applyFont="1" applyFill="1" applyBorder="1" applyAlignment="1">
      <alignment horizontal="center" vertical="center"/>
    </xf>
    <xf numFmtId="58" fontId="27" fillId="33" borderId="47" xfId="0" applyNumberFormat="1" applyFont="1" applyFill="1" applyBorder="1" applyAlignment="1">
      <alignment horizontal="center" vertical="center"/>
    </xf>
    <xf numFmtId="0" fontId="27" fillId="34" borderId="48" xfId="0" applyFont="1" applyFill="1" applyBorder="1" applyAlignment="1">
      <alignment horizontal="left" vertical="center"/>
    </xf>
    <xf numFmtId="0" fontId="30" fillId="0" borderId="43" xfId="0" applyFont="1" applyBorder="1" applyAlignment="1">
      <alignment horizontal="left" vertical="center"/>
    </xf>
    <xf numFmtId="0" fontId="27" fillId="19" borderId="1" xfId="0" applyFont="1" applyFill="1" applyBorder="1" applyAlignment="1">
      <alignment horizontal="center" vertical="center"/>
    </xf>
    <xf numFmtId="0" fontId="27" fillId="20" borderId="31" xfId="0" applyFont="1" applyFill="1" applyBorder="1" applyAlignment="1">
      <alignment horizontal="center" vertical="center"/>
    </xf>
    <xf numFmtId="58" fontId="27" fillId="21" borderId="32" xfId="0" applyNumberFormat="1" applyFont="1" applyFill="1" applyBorder="1" applyAlignment="1">
      <alignment horizontal="center" vertical="center"/>
    </xf>
    <xf numFmtId="0" fontId="30" fillId="22" borderId="33" xfId="0" applyFont="1" applyFill="1" applyBorder="1" applyAlignment="1">
      <alignment horizontal="left" vertical="center"/>
    </xf>
    <xf numFmtId="0" fontId="27" fillId="19" borderId="49" xfId="0" applyFont="1" applyFill="1" applyBorder="1" applyAlignment="1">
      <alignment horizontal="center" vertical="center"/>
    </xf>
    <xf numFmtId="0" fontId="27" fillId="19" borderId="30" xfId="0" applyFont="1" applyFill="1" applyBorder="1" applyAlignment="1">
      <alignment horizontal="center" vertical="center"/>
    </xf>
    <xf numFmtId="0" fontId="30" fillId="36" borderId="51" xfId="0" applyFont="1" applyFill="1" applyBorder="1" applyAlignment="1">
      <alignment horizontal="center" vertical="center"/>
    </xf>
    <xf numFmtId="0" fontId="30" fillId="37" borderId="52" xfId="0" applyFont="1" applyFill="1" applyBorder="1" applyAlignment="1">
      <alignment vertical="center"/>
    </xf>
    <xf numFmtId="0" fontId="27" fillId="25" borderId="1" xfId="0" applyFont="1" applyFill="1" applyBorder="1" applyAlignment="1">
      <alignment horizontal="center" vertical="center"/>
    </xf>
    <xf numFmtId="0" fontId="27" fillId="23" borderId="34" xfId="0" applyFont="1" applyFill="1" applyBorder="1" applyAlignment="1">
      <alignment horizontal="center" vertical="center"/>
    </xf>
    <xf numFmtId="0" fontId="28" fillId="24" borderId="35" xfId="0" applyFont="1" applyFill="1" applyBorder="1" applyAlignment="1">
      <alignment horizontal="center" vertical="center" wrapText="1"/>
    </xf>
    <xf numFmtId="0" fontId="30" fillId="26" borderId="37" xfId="0" applyFont="1" applyFill="1" applyBorder="1" applyAlignment="1">
      <alignment horizontal="left" vertical="center"/>
    </xf>
    <xf numFmtId="0" fontId="27" fillId="25" borderId="49" xfId="0" applyFont="1" applyFill="1" applyBorder="1" applyAlignment="1">
      <alignment horizontal="center" vertical="center"/>
    </xf>
    <xf numFmtId="0" fontId="27" fillId="25" borderId="36" xfId="0" applyFont="1" applyFill="1" applyBorder="1" applyAlignment="1">
      <alignment horizontal="center" vertical="center"/>
    </xf>
    <xf numFmtId="0" fontId="27" fillId="30" borderId="41" xfId="0" applyFont="1" applyFill="1" applyBorder="1" applyAlignment="1">
      <alignment horizontal="center" vertical="center"/>
    </xf>
    <xf numFmtId="0" fontId="27" fillId="27" borderId="38" xfId="0" applyFont="1" applyFill="1" applyBorder="1" applyAlignment="1">
      <alignment horizontal="center" vertical="center"/>
    </xf>
    <xf numFmtId="58" fontId="27" fillId="31" borderId="42" xfId="0" applyNumberFormat="1" applyFont="1" applyFill="1" applyBorder="1" applyAlignment="1">
      <alignment horizontal="center" vertical="center"/>
    </xf>
    <xf numFmtId="0" fontId="28" fillId="28" borderId="39" xfId="0" applyFont="1" applyFill="1" applyBorder="1" applyAlignment="1">
      <alignment horizontal="center" vertical="center" wrapText="1"/>
    </xf>
    <xf numFmtId="0" fontId="30" fillId="29" borderId="40" xfId="0" applyFont="1" applyFill="1" applyBorder="1" applyAlignment="1">
      <alignment horizontal="left" vertical="center"/>
    </xf>
    <xf numFmtId="0" fontId="27" fillId="30" borderId="1" xfId="0" applyFont="1" applyFill="1" applyBorder="1" applyAlignment="1">
      <alignment horizontal="center" vertical="center"/>
    </xf>
    <xf numFmtId="0" fontId="27" fillId="30" borderId="49" xfId="0" applyFont="1" applyFill="1" applyBorder="1" applyAlignment="1">
      <alignment horizontal="center" vertical="center"/>
    </xf>
    <xf numFmtId="0" fontId="30" fillId="0" borderId="10" xfId="0" applyFont="1" applyBorder="1" applyAlignment="1">
      <alignment vertical="center"/>
    </xf>
    <xf numFmtId="0" fontId="31" fillId="0" borderId="10" xfId="0" applyFont="1" applyBorder="1" applyAlignment="1">
      <alignment horizontal="center" vertical="center"/>
    </xf>
    <xf numFmtId="0" fontId="31" fillId="0" borderId="10" xfId="0" applyFont="1" applyBorder="1" applyAlignment="1">
      <alignment vertical="center"/>
    </xf>
    <xf numFmtId="0" fontId="30" fillId="0" borderId="10" xfId="0" applyFont="1" applyBorder="1" applyAlignment="1">
      <alignment horizontal="center" vertical="center"/>
    </xf>
    <xf numFmtId="9" fontId="31" fillId="0" borderId="10" xfId="0" applyNumberFormat="1" applyFont="1" applyBorder="1" applyAlignment="1">
      <alignment horizontal="center" vertical="center"/>
    </xf>
    <xf numFmtId="0" fontId="30" fillId="0" borderId="10" xfId="0" applyFont="1" applyBorder="1" applyAlignment="1">
      <alignment horizontal="left" vertical="center"/>
    </xf>
    <xf numFmtId="0" fontId="21" fillId="38" borderId="10" xfId="0" applyFont="1" applyFill="1" applyBorder="1" applyAlignment="1">
      <alignment vertical="center"/>
    </xf>
    <xf numFmtId="0" fontId="21" fillId="18" borderId="24" xfId="0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left" vertical="center" wrapText="1"/>
    </xf>
    <xf numFmtId="0" fontId="20" fillId="0" borderId="17" xfId="0" applyFont="1" applyBorder="1" applyAlignment="1">
      <alignment vertical="center" wrapText="1"/>
    </xf>
    <xf numFmtId="0" fontId="20" fillId="0" borderId="18" xfId="0" applyFont="1" applyBorder="1" applyAlignment="1">
      <alignment horizontal="left" vertical="center"/>
    </xf>
    <xf numFmtId="0" fontId="20" fillId="0" borderId="19" xfId="0" applyFont="1" applyBorder="1" applyAlignment="1">
      <alignment vertical="center"/>
    </xf>
    <xf numFmtId="0" fontId="22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32" fillId="0" borderId="0" xfId="0" applyFont="1" applyAlignment="1">
      <alignment vertical="center"/>
    </xf>
    <xf numFmtId="176" fontId="25" fillId="0" borderId="10" xfId="0" applyNumberFormat="1" applyFont="1" applyBorder="1" applyAlignment="1">
      <alignment horizontal="center" vertical="center"/>
    </xf>
    <xf numFmtId="0" fontId="25" fillId="0" borderId="10" xfId="0" applyFont="1" applyBorder="1" applyAlignment="1">
      <alignment horizontal="right" vertical="center"/>
    </xf>
    <xf numFmtId="0" fontId="33" fillId="0" borderId="0" xfId="0" applyFont="1" applyAlignment="1">
      <alignment vertical="center"/>
    </xf>
    <xf numFmtId="0" fontId="34" fillId="0" borderId="10" xfId="0" applyFont="1" applyBorder="1" applyAlignment="1">
      <alignment horizontal="right" vertical="center"/>
    </xf>
    <xf numFmtId="0" fontId="34" fillId="0" borderId="10" xfId="0" applyFont="1" applyBorder="1" applyAlignment="1">
      <alignment horizontal="left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left" vertical="center"/>
    </xf>
    <xf numFmtId="0" fontId="34" fillId="0" borderId="10" xfId="0" applyFont="1" applyBorder="1" applyAlignment="1">
      <alignment horizontal="center" vertical="center"/>
    </xf>
    <xf numFmtId="0" fontId="35" fillId="0" borderId="10" xfId="0" applyFont="1" applyBorder="1" applyAlignment="1">
      <alignment horizontal="left" vertical="center"/>
    </xf>
    <xf numFmtId="14" fontId="34" fillId="0" borderId="10" xfId="0" applyNumberFormat="1" applyFont="1" applyBorder="1" applyAlignment="1">
      <alignment horizontal="left" vertical="center"/>
    </xf>
    <xf numFmtId="0" fontId="37" fillId="8" borderId="10" xfId="0" applyFont="1" applyFill="1" applyBorder="1" applyAlignment="1">
      <alignment horizontal="center" vertical="center" wrapText="1"/>
    </xf>
    <xf numFmtId="0" fontId="37" fillId="5" borderId="10" xfId="0" applyFont="1" applyFill="1" applyBorder="1" applyAlignment="1">
      <alignment horizontal="center" vertical="center" wrapText="1"/>
    </xf>
    <xf numFmtId="176" fontId="37" fillId="5" borderId="10" xfId="0" applyNumberFormat="1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 wrapText="1"/>
    </xf>
    <xf numFmtId="176" fontId="34" fillId="0" borderId="10" xfId="0" applyNumberFormat="1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left" vertical="center" wrapText="1"/>
    </xf>
    <xf numFmtId="0" fontId="33" fillId="0" borderId="0" xfId="0" applyFont="1" applyFill="1" applyAlignment="1">
      <alignment vertical="center"/>
    </xf>
    <xf numFmtId="0" fontId="34" fillId="0" borderId="10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 wrapText="1"/>
    </xf>
    <xf numFmtId="176" fontId="34" fillId="0" borderId="10" xfId="0" applyNumberFormat="1" applyFont="1" applyBorder="1" applyAlignment="1">
      <alignment horizontal="center" vertical="center"/>
    </xf>
    <xf numFmtId="0" fontId="34" fillId="0" borderId="10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right" vertical="center" wrapText="1"/>
    </xf>
    <xf numFmtId="176" fontId="37" fillId="0" borderId="10" xfId="0" applyNumberFormat="1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 wrapText="1"/>
    </xf>
    <xf numFmtId="0" fontId="34" fillId="0" borderId="10" xfId="0" applyFont="1" applyBorder="1" applyAlignment="1">
      <alignment vertical="center" wrapText="1"/>
    </xf>
    <xf numFmtId="0" fontId="38" fillId="0" borderId="10" xfId="0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/>
    </xf>
    <xf numFmtId="176" fontId="38" fillId="0" borderId="10" xfId="0" applyNumberFormat="1" applyFont="1" applyFill="1" applyBorder="1" applyAlignment="1">
      <alignment horizontal="center" vertical="center"/>
    </xf>
    <xf numFmtId="0" fontId="38" fillId="0" borderId="10" xfId="0" applyFont="1" applyBorder="1" applyAlignment="1">
      <alignment vertical="center" wrapText="1"/>
    </xf>
    <xf numFmtId="0" fontId="38" fillId="0" borderId="10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/>
    </xf>
    <xf numFmtId="0" fontId="38" fillId="2" borderId="10" xfId="0" applyFont="1" applyFill="1" applyBorder="1" applyAlignment="1">
      <alignment horizontal="center" vertical="center" wrapText="1"/>
    </xf>
    <xf numFmtId="0" fontId="38" fillId="3" borderId="10" xfId="0" applyFont="1" applyFill="1" applyBorder="1" applyAlignment="1">
      <alignment horizontal="center" vertical="center"/>
    </xf>
    <xf numFmtId="0" fontId="38" fillId="4" borderId="10" xfId="0" applyFont="1" applyFill="1" applyBorder="1" applyAlignment="1">
      <alignment horizontal="center" vertical="center"/>
    </xf>
    <xf numFmtId="176" fontId="38" fillId="4" borderId="10" xfId="0" applyNumberFormat="1" applyFont="1" applyFill="1" applyBorder="1" applyAlignment="1">
      <alignment horizontal="center" vertical="center"/>
    </xf>
    <xf numFmtId="0" fontId="39" fillId="8" borderId="10" xfId="0" applyFont="1" applyFill="1" applyBorder="1" applyAlignment="1">
      <alignment horizontal="center" vertical="center" wrapText="1"/>
    </xf>
    <xf numFmtId="0" fontId="39" fillId="5" borderId="10" xfId="0" applyFont="1" applyFill="1" applyBorder="1" applyAlignment="1">
      <alignment horizontal="center" vertical="center" wrapText="1"/>
    </xf>
    <xf numFmtId="176" fontId="39" fillId="5" borderId="10" xfId="0" applyNumberFormat="1" applyFont="1" applyFill="1" applyBorder="1" applyAlignment="1">
      <alignment horizontal="center" vertical="center" wrapText="1"/>
    </xf>
    <xf numFmtId="0" fontId="39" fillId="7" borderId="10" xfId="0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left" vertical="center" wrapText="1"/>
    </xf>
    <xf numFmtId="0" fontId="38" fillId="0" borderId="10" xfId="0" applyFont="1" applyFill="1" applyBorder="1" applyAlignment="1">
      <alignment horizontal="center" vertical="center" wrapText="1"/>
    </xf>
    <xf numFmtId="0" fontId="39" fillId="14" borderId="10" xfId="0" applyFont="1" applyFill="1" applyBorder="1" applyAlignment="1">
      <alignment horizontal="center" vertical="center" wrapText="1"/>
    </xf>
    <xf numFmtId="0" fontId="39" fillId="12" borderId="10" xfId="0" applyFont="1" applyFill="1" applyBorder="1" applyAlignment="1">
      <alignment horizontal="center" vertical="center" wrapText="1"/>
    </xf>
    <xf numFmtId="176" fontId="39" fillId="12" borderId="10" xfId="0" applyNumberFormat="1" applyFont="1" applyFill="1" applyBorder="1" applyAlignment="1">
      <alignment horizontal="center" vertical="center" wrapText="1"/>
    </xf>
    <xf numFmtId="0" fontId="39" fillId="13" borderId="10" xfId="0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left" vertical="center" wrapText="1"/>
    </xf>
    <xf numFmtId="0" fontId="39" fillId="15" borderId="10" xfId="0" applyFont="1" applyFill="1" applyBorder="1" applyAlignment="1">
      <alignment horizontal="center" vertical="center" wrapText="1"/>
    </xf>
    <xf numFmtId="0" fontId="39" fillId="10" borderId="10" xfId="0" applyFont="1" applyFill="1" applyBorder="1" applyAlignment="1">
      <alignment horizontal="center" vertical="center" wrapText="1"/>
    </xf>
    <xf numFmtId="176" fontId="39" fillId="10" borderId="10" xfId="0" applyNumberFormat="1" applyFont="1" applyFill="1" applyBorder="1" applyAlignment="1">
      <alignment horizontal="center" vertical="center" wrapText="1"/>
    </xf>
    <xf numFmtId="0" fontId="37" fillId="6" borderId="10" xfId="0" applyFont="1" applyFill="1" applyBorder="1" applyAlignment="1">
      <alignment horizontal="center" vertical="center" wrapText="1"/>
    </xf>
    <xf numFmtId="0" fontId="37" fillId="7" borderId="10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176" fontId="40" fillId="0" borderId="10" xfId="0" applyNumberFormat="1" applyFont="1" applyFill="1" applyBorder="1" applyAlignment="1">
      <alignment horizontal="center" vertical="center"/>
    </xf>
    <xf numFmtId="0" fontId="39" fillId="0" borderId="10" xfId="0" applyFont="1" applyBorder="1" applyAlignment="1">
      <alignment horizontal="right" vertical="center" wrapText="1"/>
    </xf>
    <xf numFmtId="176" fontId="39" fillId="0" borderId="10" xfId="0" applyNumberFormat="1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 wrapText="1"/>
    </xf>
    <xf numFmtId="0" fontId="39" fillId="9" borderId="10" xfId="0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/>
    </xf>
    <xf numFmtId="0" fontId="39" fillId="0" borderId="10" xfId="0" applyFont="1" applyFill="1" applyBorder="1" applyAlignment="1">
      <alignment horizontal="left" vertical="center" wrapText="1"/>
    </xf>
    <xf numFmtId="176" fontId="39" fillId="0" borderId="10" xfId="0" applyNumberFormat="1" applyFont="1" applyBorder="1" applyAlignment="1">
      <alignment horizontal="center" vertical="center" wrapText="1"/>
    </xf>
    <xf numFmtId="0" fontId="39" fillId="0" borderId="10" xfId="0" applyFont="1" applyBorder="1" applyAlignment="1">
      <alignment horizontal="left" vertical="center" wrapText="1"/>
    </xf>
    <xf numFmtId="0" fontId="38" fillId="0" borderId="10" xfId="0" applyFont="1" applyFill="1" applyBorder="1" applyAlignment="1">
      <alignment horizontal="left" vertical="center" wrapText="1"/>
    </xf>
    <xf numFmtId="0" fontId="39" fillId="0" borderId="10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right" vertical="center"/>
    </xf>
    <xf numFmtId="0" fontId="37" fillId="9" borderId="10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/>
    </xf>
    <xf numFmtId="0" fontId="37" fillId="0" borderId="10" xfId="0" applyFont="1" applyBorder="1" applyAlignment="1">
      <alignment horizontal="right" vertical="center"/>
    </xf>
    <xf numFmtId="4" fontId="37" fillId="0" borderId="10" xfId="0" applyNumberFormat="1" applyFont="1" applyBorder="1" applyAlignment="1">
      <alignment horizontal="center" vertical="center"/>
    </xf>
    <xf numFmtId="176" fontId="24" fillId="0" borderId="10" xfId="0" applyNumberFormat="1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42" fillId="11" borderId="1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5210370021/wangfegnyu@cct.c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825D9-5479-451C-A8A5-CFF7FE24BEA4}">
  <sheetPr>
    <pageSetUpPr fitToPage="1"/>
  </sheetPr>
  <dimension ref="A1:J436"/>
  <sheetViews>
    <sheetView tabSelected="1" zoomScale="70" zoomScaleNormal="70" workbookViewId="0">
      <selection activeCell="B5" sqref="B5:C5"/>
    </sheetView>
  </sheetViews>
  <sheetFormatPr defaultColWidth="14" defaultRowHeight="12.75" x14ac:dyDescent="0.35"/>
  <cols>
    <col min="1" max="1" width="19.5" style="11" bestFit="1" customWidth="1"/>
    <col min="2" max="2" width="6.5" style="11" bestFit="1" customWidth="1"/>
    <col min="3" max="3" width="87.640625" style="11" bestFit="1" customWidth="1"/>
    <col min="4" max="4" width="7.42578125" style="11" bestFit="1" customWidth="1"/>
    <col min="5" max="5" width="6.92578125" style="11" bestFit="1" customWidth="1"/>
    <col min="6" max="6" width="6.5" style="11" bestFit="1" customWidth="1"/>
    <col min="7" max="7" width="6.92578125" style="11" bestFit="1" customWidth="1"/>
    <col min="8" max="8" width="13.640625" style="11" bestFit="1" customWidth="1"/>
    <col min="9" max="9" width="22" style="12" bestFit="1" customWidth="1"/>
    <col min="10" max="10" width="79.5" style="11" bestFit="1" customWidth="1"/>
  </cols>
  <sheetData>
    <row r="1" spans="1:10" s="151" customFormat="1" ht="25.9" customHeight="1" x14ac:dyDescent="0.35">
      <c r="A1" s="152" t="s">
        <v>1111</v>
      </c>
      <c r="B1" s="152"/>
      <c r="C1" s="152"/>
      <c r="D1" s="152"/>
      <c r="E1" s="152"/>
      <c r="F1" s="152"/>
      <c r="G1" s="152"/>
      <c r="H1" s="152"/>
      <c r="I1" s="152"/>
      <c r="J1" s="152"/>
    </row>
    <row r="2" spans="1:10" s="83" customFormat="1" ht="18.399999999999999" x14ac:dyDescent="0.35">
      <c r="A2" s="84" t="s">
        <v>0</v>
      </c>
      <c r="B2" s="85" t="s">
        <v>1110</v>
      </c>
      <c r="C2" s="85"/>
      <c r="D2" s="86" t="s">
        <v>1</v>
      </c>
      <c r="E2" s="86"/>
      <c r="F2" s="86"/>
      <c r="G2" s="86"/>
      <c r="H2" s="87" t="s">
        <v>2</v>
      </c>
      <c r="I2" s="87"/>
      <c r="J2" s="87"/>
    </row>
    <row r="3" spans="1:10" s="83" customFormat="1" ht="18.399999999999999" x14ac:dyDescent="0.35">
      <c r="A3" s="84" t="s">
        <v>3</v>
      </c>
      <c r="B3" s="87" t="s">
        <v>4</v>
      </c>
      <c r="C3" s="87"/>
      <c r="D3" s="88" t="s">
        <v>5</v>
      </c>
      <c r="E3" s="88"/>
      <c r="F3" s="88"/>
      <c r="G3" s="88"/>
      <c r="H3" s="87" t="s">
        <v>6</v>
      </c>
      <c r="I3" s="87"/>
      <c r="J3" s="87"/>
    </row>
    <row r="4" spans="1:10" s="83" customFormat="1" ht="18.399999999999999" x14ac:dyDescent="0.35">
      <c r="A4" s="84" t="s">
        <v>7</v>
      </c>
      <c r="B4" s="85" t="s">
        <v>8</v>
      </c>
      <c r="C4" s="85"/>
      <c r="D4" s="86" t="s">
        <v>9</v>
      </c>
      <c r="E4" s="86"/>
      <c r="F4" s="86"/>
      <c r="G4" s="86"/>
      <c r="H4" s="89" t="s">
        <v>1435</v>
      </c>
      <c r="I4" s="89"/>
      <c r="J4" s="89"/>
    </row>
    <row r="5" spans="1:10" s="83" customFormat="1" ht="18.399999999999999" x14ac:dyDescent="0.35">
      <c r="A5" s="84" t="s">
        <v>10</v>
      </c>
      <c r="B5" s="87" t="s">
        <v>11</v>
      </c>
      <c r="C5" s="87"/>
      <c r="D5" s="86" t="s">
        <v>12</v>
      </c>
      <c r="E5" s="86"/>
      <c r="F5" s="86"/>
      <c r="G5" s="86"/>
      <c r="H5" s="90">
        <v>45026</v>
      </c>
      <c r="I5" s="90"/>
      <c r="J5" s="90"/>
    </row>
    <row r="6" spans="1:10" s="83" customFormat="1" ht="18.399999999999999" x14ac:dyDescent="0.35">
      <c r="A6" s="84" t="s">
        <v>13</v>
      </c>
      <c r="B6" s="87" t="s">
        <v>14</v>
      </c>
      <c r="C6" s="87"/>
      <c r="D6" s="86" t="s">
        <v>15</v>
      </c>
      <c r="E6" s="86"/>
      <c r="F6" s="86"/>
      <c r="G6" s="86"/>
      <c r="H6" s="85" t="s">
        <v>16</v>
      </c>
      <c r="I6" s="85"/>
      <c r="J6" s="85"/>
    </row>
    <row r="7" spans="1:10" s="83" customFormat="1" ht="44" customHeight="1" x14ac:dyDescent="0.35">
      <c r="A7" s="91" t="s">
        <v>17</v>
      </c>
      <c r="B7" s="92" t="s">
        <v>18</v>
      </c>
      <c r="C7" s="92" t="s">
        <v>19</v>
      </c>
      <c r="D7" s="92" t="s">
        <v>20</v>
      </c>
      <c r="E7" s="92" t="s">
        <v>21</v>
      </c>
      <c r="F7" s="92" t="s">
        <v>20</v>
      </c>
      <c r="G7" s="92" t="s">
        <v>21</v>
      </c>
      <c r="H7" s="92" t="s">
        <v>22</v>
      </c>
      <c r="I7" s="93" t="s">
        <v>23</v>
      </c>
      <c r="J7" s="92" t="s">
        <v>24</v>
      </c>
    </row>
    <row r="8" spans="1:10" s="98" customFormat="1" ht="18.399999999999999" x14ac:dyDescent="0.35">
      <c r="A8" s="86" t="s">
        <v>25</v>
      </c>
      <c r="B8" s="94">
        <v>1</v>
      </c>
      <c r="C8" s="95" t="s">
        <v>26</v>
      </c>
      <c r="D8" s="94">
        <v>1</v>
      </c>
      <c r="E8" s="94" t="s">
        <v>27</v>
      </c>
      <c r="F8" s="94">
        <v>1</v>
      </c>
      <c r="G8" s="94" t="s">
        <v>28</v>
      </c>
      <c r="H8" s="94">
        <v>448655</v>
      </c>
      <c r="I8" s="96">
        <f>D8*F8*H8</f>
        <v>448655</v>
      </c>
      <c r="J8" s="97" t="s">
        <v>1106</v>
      </c>
    </row>
    <row r="9" spans="1:10" s="83" customFormat="1" ht="18.399999999999999" x14ac:dyDescent="0.35">
      <c r="A9" s="86"/>
      <c r="B9" s="99">
        <v>2</v>
      </c>
      <c r="C9" s="100" t="s">
        <v>29</v>
      </c>
      <c r="D9" s="99">
        <v>1</v>
      </c>
      <c r="E9" s="99" t="s">
        <v>30</v>
      </c>
      <c r="F9" s="99">
        <v>1</v>
      </c>
      <c r="G9" s="99" t="s">
        <v>28</v>
      </c>
      <c r="H9" s="99">
        <v>71781.66</v>
      </c>
      <c r="I9" s="101">
        <f>D9*F9*H9</f>
        <v>71781.66</v>
      </c>
      <c r="J9" s="102"/>
    </row>
    <row r="10" spans="1:10" s="83" customFormat="1" ht="18.399999999999999" x14ac:dyDescent="0.35">
      <c r="A10" s="103" t="s">
        <v>31</v>
      </c>
      <c r="B10" s="103"/>
      <c r="C10" s="103"/>
      <c r="D10" s="103"/>
      <c r="E10" s="103"/>
      <c r="F10" s="103"/>
      <c r="G10" s="103"/>
      <c r="H10" s="99"/>
      <c r="I10" s="104">
        <f>SUM(I8:I9)</f>
        <v>520436.66000000003</v>
      </c>
      <c r="J10" s="105"/>
    </row>
    <row r="11" spans="1:10" s="83" customFormat="1" ht="44" customHeight="1" x14ac:dyDescent="0.35">
      <c r="A11" s="91" t="s">
        <v>17</v>
      </c>
      <c r="B11" s="92" t="s">
        <v>18</v>
      </c>
      <c r="C11" s="92" t="s">
        <v>19</v>
      </c>
      <c r="D11" s="92" t="s">
        <v>20</v>
      </c>
      <c r="E11" s="92" t="s">
        <v>21</v>
      </c>
      <c r="F11" s="92" t="s">
        <v>20</v>
      </c>
      <c r="G11" s="92" t="s">
        <v>21</v>
      </c>
      <c r="H11" s="92" t="s">
        <v>22</v>
      </c>
      <c r="I11" s="93" t="s">
        <v>23</v>
      </c>
      <c r="J11" s="92" t="s">
        <v>24</v>
      </c>
    </row>
    <row r="12" spans="1:10" s="83" customFormat="1" ht="18.399999999999999" x14ac:dyDescent="0.35">
      <c r="A12" s="100" t="s">
        <v>32</v>
      </c>
      <c r="B12" s="99">
        <v>1</v>
      </c>
      <c r="C12" s="100" t="s">
        <v>33</v>
      </c>
      <c r="D12" s="99">
        <v>330</v>
      </c>
      <c r="E12" s="99" t="s">
        <v>27</v>
      </c>
      <c r="F12" s="99">
        <v>2</v>
      </c>
      <c r="G12" s="99" t="s">
        <v>28</v>
      </c>
      <c r="H12" s="99">
        <v>20</v>
      </c>
      <c r="I12" s="101">
        <f>D12*F12*H12</f>
        <v>13200</v>
      </c>
      <c r="J12" s="102" t="s">
        <v>34</v>
      </c>
    </row>
    <row r="13" spans="1:10" s="83" customFormat="1" ht="18.399999999999999" x14ac:dyDescent="0.35">
      <c r="A13" s="103" t="s">
        <v>31</v>
      </c>
      <c r="B13" s="103"/>
      <c r="C13" s="103"/>
      <c r="D13" s="103"/>
      <c r="E13" s="103"/>
      <c r="F13" s="103"/>
      <c r="G13" s="103"/>
      <c r="H13" s="99"/>
      <c r="I13" s="104">
        <f>SUM(I12:I12)</f>
        <v>13200</v>
      </c>
      <c r="J13" s="105"/>
    </row>
    <row r="14" spans="1:10" s="83" customFormat="1" ht="44" customHeight="1" x14ac:dyDescent="0.35">
      <c r="A14" s="91" t="s">
        <v>35</v>
      </c>
      <c r="B14" s="92" t="s">
        <v>18</v>
      </c>
      <c r="C14" s="92" t="s">
        <v>19</v>
      </c>
      <c r="D14" s="92" t="s">
        <v>20</v>
      </c>
      <c r="E14" s="92" t="s">
        <v>21</v>
      </c>
      <c r="F14" s="92" t="s">
        <v>20</v>
      </c>
      <c r="G14" s="92" t="s">
        <v>21</v>
      </c>
      <c r="H14" s="92" t="s">
        <v>22</v>
      </c>
      <c r="I14" s="93" t="s">
        <v>23</v>
      </c>
      <c r="J14" s="92" t="s">
        <v>24</v>
      </c>
    </row>
    <row r="15" spans="1:10" s="83" customFormat="1" ht="18.399999999999999" x14ac:dyDescent="0.35">
      <c r="A15" s="86" t="s">
        <v>36</v>
      </c>
      <c r="B15" s="99">
        <v>1</v>
      </c>
      <c r="C15" s="95" t="s">
        <v>1112</v>
      </c>
      <c r="D15" s="94">
        <v>131</v>
      </c>
      <c r="E15" s="94" t="s">
        <v>37</v>
      </c>
      <c r="F15" s="94">
        <v>1.5</v>
      </c>
      <c r="G15" s="94" t="s">
        <v>38</v>
      </c>
      <c r="H15" s="94">
        <v>300</v>
      </c>
      <c r="I15" s="96">
        <f t="shared" ref="I15:I46" si="0">D15*F15*H15</f>
        <v>58950</v>
      </c>
      <c r="J15" s="106"/>
    </row>
    <row r="16" spans="1:10" s="83" customFormat="1" ht="18.399999999999999" x14ac:dyDescent="0.35">
      <c r="A16" s="86"/>
      <c r="B16" s="99">
        <v>2</v>
      </c>
      <c r="C16" s="95" t="s">
        <v>39</v>
      </c>
      <c r="D16" s="94">
        <v>6</v>
      </c>
      <c r="E16" s="94" t="s">
        <v>40</v>
      </c>
      <c r="F16" s="94">
        <v>1.5</v>
      </c>
      <c r="G16" s="94" t="s">
        <v>38</v>
      </c>
      <c r="H16" s="94">
        <v>1200</v>
      </c>
      <c r="I16" s="96">
        <f t="shared" si="0"/>
        <v>10800</v>
      </c>
      <c r="J16" s="106"/>
    </row>
    <row r="17" spans="1:10" s="83" customFormat="1" ht="18.399999999999999" x14ac:dyDescent="0.35">
      <c r="A17" s="86"/>
      <c r="B17" s="99">
        <v>3</v>
      </c>
      <c r="C17" s="95" t="s">
        <v>41</v>
      </c>
      <c r="D17" s="94">
        <v>1</v>
      </c>
      <c r="E17" s="94" t="s">
        <v>40</v>
      </c>
      <c r="F17" s="94">
        <v>1.5</v>
      </c>
      <c r="G17" s="94" t="s">
        <v>38</v>
      </c>
      <c r="H17" s="94">
        <v>8000</v>
      </c>
      <c r="I17" s="96">
        <f t="shared" si="0"/>
        <v>12000</v>
      </c>
      <c r="J17" s="106"/>
    </row>
    <row r="18" spans="1:10" s="83" customFormat="1" ht="18.399999999999999" x14ac:dyDescent="0.35">
      <c r="A18" s="86"/>
      <c r="B18" s="99">
        <v>4</v>
      </c>
      <c r="C18" s="95" t="s">
        <v>42</v>
      </c>
      <c r="D18" s="94">
        <v>1</v>
      </c>
      <c r="E18" s="94" t="s">
        <v>40</v>
      </c>
      <c r="F18" s="94">
        <v>1.5</v>
      </c>
      <c r="G18" s="94" t="s">
        <v>38</v>
      </c>
      <c r="H18" s="94">
        <v>5000</v>
      </c>
      <c r="I18" s="96">
        <f t="shared" si="0"/>
        <v>7500</v>
      </c>
      <c r="J18" s="106"/>
    </row>
    <row r="19" spans="1:10" s="83" customFormat="1" ht="18.399999999999999" x14ac:dyDescent="0.35">
      <c r="A19" s="86"/>
      <c r="B19" s="99">
        <v>5</v>
      </c>
      <c r="C19" s="95" t="s">
        <v>1113</v>
      </c>
      <c r="D19" s="94">
        <v>3</v>
      </c>
      <c r="E19" s="94" t="s">
        <v>40</v>
      </c>
      <c r="F19" s="94">
        <v>1.5</v>
      </c>
      <c r="G19" s="94" t="s">
        <v>38</v>
      </c>
      <c r="H19" s="94">
        <v>2000</v>
      </c>
      <c r="I19" s="96">
        <f t="shared" si="0"/>
        <v>9000</v>
      </c>
      <c r="J19" s="106"/>
    </row>
    <row r="20" spans="1:10" s="83" customFormat="1" ht="18.399999999999999" x14ac:dyDescent="0.35">
      <c r="A20" s="86"/>
      <c r="B20" s="99">
        <v>6</v>
      </c>
      <c r="C20" s="95" t="s">
        <v>43</v>
      </c>
      <c r="D20" s="94">
        <v>3</v>
      </c>
      <c r="E20" s="94" t="s">
        <v>40</v>
      </c>
      <c r="F20" s="94">
        <v>1.5</v>
      </c>
      <c r="G20" s="94" t="s">
        <v>38</v>
      </c>
      <c r="H20" s="94">
        <v>3000</v>
      </c>
      <c r="I20" s="96">
        <f t="shared" si="0"/>
        <v>13500</v>
      </c>
      <c r="J20" s="106"/>
    </row>
    <row r="21" spans="1:10" s="83" customFormat="1" ht="18.399999999999999" x14ac:dyDescent="0.35">
      <c r="A21" s="86"/>
      <c r="B21" s="99">
        <v>7</v>
      </c>
      <c r="C21" s="107" t="s">
        <v>1114</v>
      </c>
      <c r="D21" s="108">
        <v>3</v>
      </c>
      <c r="E21" s="108" t="s">
        <v>44</v>
      </c>
      <c r="F21" s="108">
        <v>1.5</v>
      </c>
      <c r="G21" s="108" t="s">
        <v>38</v>
      </c>
      <c r="H21" s="108">
        <v>500</v>
      </c>
      <c r="I21" s="109">
        <f t="shared" si="0"/>
        <v>2250</v>
      </c>
      <c r="J21" s="110"/>
    </row>
    <row r="22" spans="1:10" s="83" customFormat="1" ht="18.399999999999999" x14ac:dyDescent="0.35">
      <c r="A22" s="86"/>
      <c r="B22" s="99">
        <v>8</v>
      </c>
      <c r="C22" s="107" t="s">
        <v>45</v>
      </c>
      <c r="D22" s="108">
        <v>14</v>
      </c>
      <c r="E22" s="108" t="s">
        <v>44</v>
      </c>
      <c r="F22" s="108">
        <v>1.5</v>
      </c>
      <c r="G22" s="108" t="s">
        <v>38</v>
      </c>
      <c r="H22" s="108">
        <v>600</v>
      </c>
      <c r="I22" s="109">
        <f t="shared" si="0"/>
        <v>12600</v>
      </c>
      <c r="J22" s="110"/>
    </row>
    <row r="23" spans="1:10" s="83" customFormat="1" ht="18.399999999999999" x14ac:dyDescent="0.35">
      <c r="A23" s="86"/>
      <c r="B23" s="99">
        <v>9</v>
      </c>
      <c r="C23" s="107" t="s">
        <v>46</v>
      </c>
      <c r="D23" s="108">
        <v>14</v>
      </c>
      <c r="E23" s="108" t="s">
        <v>44</v>
      </c>
      <c r="F23" s="108">
        <v>1.5</v>
      </c>
      <c r="G23" s="108" t="s">
        <v>38</v>
      </c>
      <c r="H23" s="108">
        <v>500</v>
      </c>
      <c r="I23" s="109">
        <f t="shared" si="0"/>
        <v>10500</v>
      </c>
      <c r="J23" s="110"/>
    </row>
    <row r="24" spans="1:10" s="83" customFormat="1" ht="18.399999999999999" x14ac:dyDescent="0.35">
      <c r="A24" s="86"/>
      <c r="B24" s="99">
        <v>10</v>
      </c>
      <c r="C24" s="107" t="s">
        <v>1115</v>
      </c>
      <c r="D24" s="108">
        <v>1</v>
      </c>
      <c r="E24" s="108" t="s">
        <v>44</v>
      </c>
      <c r="F24" s="108">
        <v>1.5</v>
      </c>
      <c r="G24" s="108" t="s">
        <v>38</v>
      </c>
      <c r="H24" s="108">
        <v>500</v>
      </c>
      <c r="I24" s="109">
        <f t="shared" si="0"/>
        <v>750</v>
      </c>
      <c r="J24" s="110"/>
    </row>
    <row r="25" spans="1:10" s="83" customFormat="1" ht="18.399999999999999" x14ac:dyDescent="0.35">
      <c r="A25" s="86"/>
      <c r="B25" s="99">
        <v>11</v>
      </c>
      <c r="C25" s="107" t="s">
        <v>47</v>
      </c>
      <c r="D25" s="108">
        <v>5</v>
      </c>
      <c r="E25" s="108" t="s">
        <v>40</v>
      </c>
      <c r="F25" s="108">
        <v>1.5</v>
      </c>
      <c r="G25" s="108" t="s">
        <v>38</v>
      </c>
      <c r="H25" s="108">
        <v>1500</v>
      </c>
      <c r="I25" s="109">
        <f t="shared" si="0"/>
        <v>11250</v>
      </c>
      <c r="J25" s="110" t="s">
        <v>1107</v>
      </c>
    </row>
    <row r="26" spans="1:10" s="83" customFormat="1" ht="18.399999999999999" x14ac:dyDescent="0.35">
      <c r="A26" s="86"/>
      <c r="B26" s="99">
        <v>12</v>
      </c>
      <c r="C26" s="107" t="s">
        <v>1108</v>
      </c>
      <c r="D26" s="108">
        <v>2</v>
      </c>
      <c r="E26" s="108" t="s">
        <v>40</v>
      </c>
      <c r="F26" s="108">
        <v>1.5</v>
      </c>
      <c r="G26" s="108" t="s">
        <v>38</v>
      </c>
      <c r="H26" s="108">
        <v>1500</v>
      </c>
      <c r="I26" s="109">
        <f t="shared" si="0"/>
        <v>4500</v>
      </c>
      <c r="J26" s="110"/>
    </row>
    <row r="27" spans="1:10" s="83" customFormat="1" ht="18.399999999999999" x14ac:dyDescent="0.35">
      <c r="A27" s="86"/>
      <c r="B27" s="99">
        <v>13</v>
      </c>
      <c r="C27" s="107" t="s">
        <v>48</v>
      </c>
      <c r="D27" s="108">
        <v>4</v>
      </c>
      <c r="E27" s="108" t="s">
        <v>40</v>
      </c>
      <c r="F27" s="108">
        <v>1.5</v>
      </c>
      <c r="G27" s="108" t="s">
        <v>38</v>
      </c>
      <c r="H27" s="108">
        <v>3600</v>
      </c>
      <c r="I27" s="109">
        <f t="shared" si="0"/>
        <v>21600</v>
      </c>
      <c r="J27" s="110"/>
    </row>
    <row r="28" spans="1:10" s="83" customFormat="1" ht="18.399999999999999" x14ac:dyDescent="0.35">
      <c r="A28" s="86"/>
      <c r="B28" s="99">
        <v>14</v>
      </c>
      <c r="C28" s="107" t="s">
        <v>49</v>
      </c>
      <c r="D28" s="108">
        <v>4</v>
      </c>
      <c r="E28" s="108" t="s">
        <v>40</v>
      </c>
      <c r="F28" s="108">
        <v>1.5</v>
      </c>
      <c r="G28" s="108" t="s">
        <v>38</v>
      </c>
      <c r="H28" s="108">
        <v>300</v>
      </c>
      <c r="I28" s="109">
        <f t="shared" si="0"/>
        <v>1800</v>
      </c>
      <c r="J28" s="110"/>
    </row>
    <row r="29" spans="1:10" s="83" customFormat="1" ht="18.399999999999999" x14ac:dyDescent="0.35">
      <c r="A29" s="86"/>
      <c r="B29" s="99">
        <v>15</v>
      </c>
      <c r="C29" s="107" t="s">
        <v>50</v>
      </c>
      <c r="D29" s="108">
        <v>2</v>
      </c>
      <c r="E29" s="108" t="s">
        <v>40</v>
      </c>
      <c r="F29" s="108">
        <v>1.5</v>
      </c>
      <c r="G29" s="108" t="s">
        <v>38</v>
      </c>
      <c r="H29" s="108">
        <v>2800</v>
      </c>
      <c r="I29" s="109">
        <f t="shared" si="0"/>
        <v>8400</v>
      </c>
      <c r="J29" s="110"/>
    </row>
    <row r="30" spans="1:10" s="83" customFormat="1" ht="18.399999999999999" x14ac:dyDescent="0.35">
      <c r="A30" s="86"/>
      <c r="B30" s="99">
        <v>16</v>
      </c>
      <c r="C30" s="107" t="s">
        <v>51</v>
      </c>
      <c r="D30" s="108">
        <v>2</v>
      </c>
      <c r="E30" s="108" t="s">
        <v>40</v>
      </c>
      <c r="F30" s="108">
        <v>1.5</v>
      </c>
      <c r="G30" s="108" t="s">
        <v>38</v>
      </c>
      <c r="H30" s="108">
        <v>220</v>
      </c>
      <c r="I30" s="109">
        <f t="shared" si="0"/>
        <v>660</v>
      </c>
      <c r="J30" s="110"/>
    </row>
    <row r="31" spans="1:10" s="83" customFormat="1" ht="18.399999999999999" x14ac:dyDescent="0.35">
      <c r="A31" s="86"/>
      <c r="B31" s="99">
        <v>17</v>
      </c>
      <c r="C31" s="107" t="s">
        <v>52</v>
      </c>
      <c r="D31" s="108">
        <v>4</v>
      </c>
      <c r="E31" s="108" t="s">
        <v>40</v>
      </c>
      <c r="F31" s="108">
        <v>1.5</v>
      </c>
      <c r="G31" s="108" t="s">
        <v>38</v>
      </c>
      <c r="H31" s="108">
        <v>350</v>
      </c>
      <c r="I31" s="109">
        <f t="shared" si="0"/>
        <v>2100</v>
      </c>
      <c r="J31" s="110"/>
    </row>
    <row r="32" spans="1:10" s="83" customFormat="1" ht="18.399999999999999" x14ac:dyDescent="0.35">
      <c r="A32" s="86"/>
      <c r="B32" s="99">
        <v>18</v>
      </c>
      <c r="C32" s="107" t="s">
        <v>53</v>
      </c>
      <c r="D32" s="108">
        <v>8</v>
      </c>
      <c r="E32" s="108" t="s">
        <v>40</v>
      </c>
      <c r="F32" s="108">
        <v>1.5</v>
      </c>
      <c r="G32" s="108" t="s">
        <v>38</v>
      </c>
      <c r="H32" s="108">
        <v>300</v>
      </c>
      <c r="I32" s="109">
        <f t="shared" si="0"/>
        <v>3600</v>
      </c>
      <c r="J32" s="110"/>
    </row>
    <row r="33" spans="1:10" s="83" customFormat="1" ht="18.399999999999999" x14ac:dyDescent="0.35">
      <c r="A33" s="86"/>
      <c r="B33" s="99">
        <v>19</v>
      </c>
      <c r="C33" s="107" t="s">
        <v>54</v>
      </c>
      <c r="D33" s="108">
        <v>18</v>
      </c>
      <c r="E33" s="108" t="s">
        <v>40</v>
      </c>
      <c r="F33" s="108">
        <v>1.5</v>
      </c>
      <c r="G33" s="108" t="s">
        <v>38</v>
      </c>
      <c r="H33" s="108">
        <v>600</v>
      </c>
      <c r="I33" s="109">
        <f t="shared" si="0"/>
        <v>16200</v>
      </c>
      <c r="J33" s="110"/>
    </row>
    <row r="34" spans="1:10" s="83" customFormat="1" ht="18.399999999999999" x14ac:dyDescent="0.35">
      <c r="A34" s="86"/>
      <c r="B34" s="99">
        <v>20</v>
      </c>
      <c r="C34" s="107" t="s">
        <v>55</v>
      </c>
      <c r="D34" s="108">
        <v>10</v>
      </c>
      <c r="E34" s="108" t="s">
        <v>40</v>
      </c>
      <c r="F34" s="108">
        <v>1.5</v>
      </c>
      <c r="G34" s="108" t="s">
        <v>38</v>
      </c>
      <c r="H34" s="108">
        <v>600</v>
      </c>
      <c r="I34" s="109">
        <f t="shared" si="0"/>
        <v>9000</v>
      </c>
      <c r="J34" s="110"/>
    </row>
    <row r="35" spans="1:10" s="83" customFormat="1" ht="18.399999999999999" x14ac:dyDescent="0.35">
      <c r="A35" s="86"/>
      <c r="B35" s="99">
        <v>21</v>
      </c>
      <c r="C35" s="107" t="s">
        <v>56</v>
      </c>
      <c r="D35" s="108">
        <v>5</v>
      </c>
      <c r="E35" s="108" t="s">
        <v>40</v>
      </c>
      <c r="F35" s="108">
        <v>1.5</v>
      </c>
      <c r="G35" s="108" t="s">
        <v>38</v>
      </c>
      <c r="H35" s="108">
        <v>600</v>
      </c>
      <c r="I35" s="109">
        <f t="shared" si="0"/>
        <v>4500</v>
      </c>
      <c r="J35" s="110"/>
    </row>
    <row r="36" spans="1:10" s="83" customFormat="1" ht="18.399999999999999" x14ac:dyDescent="0.35">
      <c r="A36" s="86"/>
      <c r="B36" s="99">
        <v>22</v>
      </c>
      <c r="C36" s="107" t="s">
        <v>57</v>
      </c>
      <c r="D36" s="108">
        <v>5</v>
      </c>
      <c r="E36" s="108" t="s">
        <v>40</v>
      </c>
      <c r="F36" s="108">
        <v>1.5</v>
      </c>
      <c r="G36" s="108" t="s">
        <v>38</v>
      </c>
      <c r="H36" s="108">
        <v>600</v>
      </c>
      <c r="I36" s="109">
        <f t="shared" si="0"/>
        <v>4500</v>
      </c>
      <c r="J36" s="110"/>
    </row>
    <row r="37" spans="1:10" s="83" customFormat="1" ht="18.399999999999999" x14ac:dyDescent="0.35">
      <c r="A37" s="86"/>
      <c r="B37" s="99">
        <v>23</v>
      </c>
      <c r="C37" s="107" t="s">
        <v>1116</v>
      </c>
      <c r="D37" s="108">
        <v>6</v>
      </c>
      <c r="E37" s="108" t="s">
        <v>40</v>
      </c>
      <c r="F37" s="108">
        <v>1.5</v>
      </c>
      <c r="G37" s="108" t="s">
        <v>38</v>
      </c>
      <c r="H37" s="108">
        <v>600</v>
      </c>
      <c r="I37" s="109">
        <f t="shared" si="0"/>
        <v>5400</v>
      </c>
      <c r="J37" s="110"/>
    </row>
    <row r="38" spans="1:10" s="83" customFormat="1" ht="18.399999999999999" x14ac:dyDescent="0.35">
      <c r="A38" s="86"/>
      <c r="B38" s="99">
        <v>24</v>
      </c>
      <c r="C38" s="107" t="s">
        <v>1117</v>
      </c>
      <c r="D38" s="108">
        <v>1</v>
      </c>
      <c r="E38" s="108" t="s">
        <v>40</v>
      </c>
      <c r="F38" s="108">
        <v>1.5</v>
      </c>
      <c r="G38" s="108" t="s">
        <v>38</v>
      </c>
      <c r="H38" s="108">
        <v>3500</v>
      </c>
      <c r="I38" s="109">
        <f t="shared" si="0"/>
        <v>5250</v>
      </c>
      <c r="J38" s="110"/>
    </row>
    <row r="39" spans="1:10" s="83" customFormat="1" ht="18.399999999999999" x14ac:dyDescent="0.35">
      <c r="A39" s="86"/>
      <c r="B39" s="99">
        <v>25</v>
      </c>
      <c r="C39" s="107" t="s">
        <v>90</v>
      </c>
      <c r="D39" s="108">
        <v>10</v>
      </c>
      <c r="E39" s="108" t="s">
        <v>40</v>
      </c>
      <c r="F39" s="108">
        <v>1.5</v>
      </c>
      <c r="G39" s="108" t="s">
        <v>38</v>
      </c>
      <c r="H39" s="108">
        <v>400</v>
      </c>
      <c r="I39" s="109">
        <f t="shared" si="0"/>
        <v>6000</v>
      </c>
      <c r="J39" s="110"/>
    </row>
    <row r="40" spans="1:10" s="83" customFormat="1" ht="18.399999999999999" x14ac:dyDescent="0.35">
      <c r="A40" s="86"/>
      <c r="B40" s="99">
        <v>26</v>
      </c>
      <c r="C40" s="107" t="s">
        <v>58</v>
      </c>
      <c r="D40" s="108">
        <v>10</v>
      </c>
      <c r="E40" s="108" t="s">
        <v>40</v>
      </c>
      <c r="F40" s="108">
        <v>1.5</v>
      </c>
      <c r="G40" s="108" t="s">
        <v>38</v>
      </c>
      <c r="H40" s="108">
        <v>150</v>
      </c>
      <c r="I40" s="109">
        <f t="shared" si="0"/>
        <v>2250</v>
      </c>
      <c r="J40" s="110"/>
    </row>
    <row r="41" spans="1:10" s="83" customFormat="1" ht="18.399999999999999" x14ac:dyDescent="0.35">
      <c r="A41" s="86"/>
      <c r="B41" s="99">
        <v>27</v>
      </c>
      <c r="C41" s="107" t="s">
        <v>59</v>
      </c>
      <c r="D41" s="108">
        <v>10</v>
      </c>
      <c r="E41" s="108" t="s">
        <v>40</v>
      </c>
      <c r="F41" s="108">
        <v>1.5</v>
      </c>
      <c r="G41" s="108" t="s">
        <v>38</v>
      </c>
      <c r="H41" s="108">
        <v>150</v>
      </c>
      <c r="I41" s="109">
        <f t="shared" si="0"/>
        <v>2250</v>
      </c>
      <c r="J41" s="110"/>
    </row>
    <row r="42" spans="1:10" s="83" customFormat="1" ht="18.399999999999999" x14ac:dyDescent="0.35">
      <c r="A42" s="86"/>
      <c r="B42" s="99">
        <v>28</v>
      </c>
      <c r="C42" s="107" t="s">
        <v>60</v>
      </c>
      <c r="D42" s="108">
        <v>1</v>
      </c>
      <c r="E42" s="108" t="s">
        <v>44</v>
      </c>
      <c r="F42" s="108">
        <v>1.5</v>
      </c>
      <c r="G42" s="108" t="s">
        <v>38</v>
      </c>
      <c r="H42" s="108">
        <v>3000</v>
      </c>
      <c r="I42" s="109">
        <f t="shared" si="0"/>
        <v>4500</v>
      </c>
      <c r="J42" s="110"/>
    </row>
    <row r="43" spans="1:10" s="83" customFormat="1" ht="18.399999999999999" x14ac:dyDescent="0.35">
      <c r="A43" s="86"/>
      <c r="B43" s="99">
        <v>29</v>
      </c>
      <c r="C43" s="107" t="s">
        <v>93</v>
      </c>
      <c r="D43" s="108">
        <v>3</v>
      </c>
      <c r="E43" s="108" t="s">
        <v>40</v>
      </c>
      <c r="F43" s="108">
        <v>1.5</v>
      </c>
      <c r="G43" s="108" t="s">
        <v>38</v>
      </c>
      <c r="H43" s="108">
        <v>450</v>
      </c>
      <c r="I43" s="109">
        <f t="shared" si="0"/>
        <v>2025</v>
      </c>
      <c r="J43" s="110"/>
    </row>
    <row r="44" spans="1:10" s="83" customFormat="1" ht="18.399999999999999" x14ac:dyDescent="0.35">
      <c r="A44" s="86"/>
      <c r="B44" s="99">
        <v>30</v>
      </c>
      <c r="C44" s="107" t="s">
        <v>1118</v>
      </c>
      <c r="D44" s="108">
        <v>1</v>
      </c>
      <c r="E44" s="108" t="s">
        <v>40</v>
      </c>
      <c r="F44" s="108">
        <v>1.5</v>
      </c>
      <c r="G44" s="108" t="s">
        <v>38</v>
      </c>
      <c r="H44" s="108">
        <v>1000</v>
      </c>
      <c r="I44" s="109">
        <f t="shared" si="0"/>
        <v>1500</v>
      </c>
      <c r="J44" s="110"/>
    </row>
    <row r="45" spans="1:10" s="83" customFormat="1" ht="18.399999999999999" x14ac:dyDescent="0.35">
      <c r="A45" s="86"/>
      <c r="B45" s="99">
        <v>31</v>
      </c>
      <c r="C45" s="107" t="s">
        <v>1119</v>
      </c>
      <c r="D45" s="108">
        <v>15</v>
      </c>
      <c r="E45" s="108" t="s">
        <v>40</v>
      </c>
      <c r="F45" s="108">
        <v>1.5</v>
      </c>
      <c r="G45" s="108" t="s">
        <v>38</v>
      </c>
      <c r="H45" s="108">
        <v>350</v>
      </c>
      <c r="I45" s="109">
        <f t="shared" si="0"/>
        <v>7875</v>
      </c>
      <c r="J45" s="110"/>
    </row>
    <row r="46" spans="1:10" s="83" customFormat="1" ht="18.399999999999999" x14ac:dyDescent="0.35">
      <c r="A46" s="86"/>
      <c r="B46" s="99">
        <v>32</v>
      </c>
      <c r="C46" s="107" t="s">
        <v>61</v>
      </c>
      <c r="D46" s="108">
        <v>4</v>
      </c>
      <c r="E46" s="108" t="s">
        <v>40</v>
      </c>
      <c r="F46" s="108">
        <v>1.5</v>
      </c>
      <c r="G46" s="108" t="s">
        <v>38</v>
      </c>
      <c r="H46" s="108">
        <v>180</v>
      </c>
      <c r="I46" s="109">
        <f t="shared" si="0"/>
        <v>1080</v>
      </c>
      <c r="J46" s="110"/>
    </row>
    <row r="47" spans="1:10" s="83" customFormat="1" ht="18.399999999999999" x14ac:dyDescent="0.35">
      <c r="A47" s="86"/>
      <c r="B47" s="99">
        <v>33</v>
      </c>
      <c r="C47" s="107" t="s">
        <v>62</v>
      </c>
      <c r="D47" s="108">
        <v>1</v>
      </c>
      <c r="E47" s="108" t="s">
        <v>40</v>
      </c>
      <c r="F47" s="108">
        <v>1.5</v>
      </c>
      <c r="G47" s="108" t="s">
        <v>38</v>
      </c>
      <c r="H47" s="108">
        <v>350</v>
      </c>
      <c r="I47" s="109">
        <f t="shared" ref="I47:I70" si="1">D47*F47*H47</f>
        <v>525</v>
      </c>
      <c r="J47" s="110"/>
    </row>
    <row r="48" spans="1:10" s="83" customFormat="1" ht="18.399999999999999" x14ac:dyDescent="0.35">
      <c r="A48" s="86"/>
      <c r="B48" s="99">
        <v>34</v>
      </c>
      <c r="C48" s="107" t="s">
        <v>63</v>
      </c>
      <c r="D48" s="108">
        <v>28</v>
      </c>
      <c r="E48" s="108" t="s">
        <v>40</v>
      </c>
      <c r="F48" s="108">
        <v>1.5</v>
      </c>
      <c r="G48" s="108" t="s">
        <v>38</v>
      </c>
      <c r="H48" s="108">
        <v>500</v>
      </c>
      <c r="I48" s="109">
        <f t="shared" si="1"/>
        <v>21000</v>
      </c>
      <c r="J48" s="110"/>
    </row>
    <row r="49" spans="1:10" s="83" customFormat="1" ht="18.399999999999999" x14ac:dyDescent="0.35">
      <c r="A49" s="86"/>
      <c r="B49" s="99">
        <v>35</v>
      </c>
      <c r="C49" s="107" t="s">
        <v>1120</v>
      </c>
      <c r="D49" s="108">
        <v>80</v>
      </c>
      <c r="E49" s="108" t="s">
        <v>40</v>
      </c>
      <c r="F49" s="108">
        <v>1.5</v>
      </c>
      <c r="G49" s="108" t="s">
        <v>38</v>
      </c>
      <c r="H49" s="108">
        <v>400</v>
      </c>
      <c r="I49" s="109">
        <f t="shared" si="1"/>
        <v>48000</v>
      </c>
      <c r="J49" s="110"/>
    </row>
    <row r="50" spans="1:10" s="83" customFormat="1" ht="18.399999999999999" x14ac:dyDescent="0.35">
      <c r="A50" s="86"/>
      <c r="B50" s="99">
        <v>36</v>
      </c>
      <c r="C50" s="107" t="s">
        <v>64</v>
      </c>
      <c r="D50" s="108">
        <v>80</v>
      </c>
      <c r="E50" s="108" t="s">
        <v>40</v>
      </c>
      <c r="F50" s="108">
        <v>1.5</v>
      </c>
      <c r="G50" s="108" t="s">
        <v>38</v>
      </c>
      <c r="H50" s="108">
        <v>400</v>
      </c>
      <c r="I50" s="109">
        <f t="shared" si="1"/>
        <v>48000</v>
      </c>
      <c r="J50" s="110"/>
    </row>
    <row r="51" spans="1:10" s="83" customFormat="1" ht="18.399999999999999" x14ac:dyDescent="0.35">
      <c r="A51" s="86"/>
      <c r="B51" s="99">
        <v>37</v>
      </c>
      <c r="C51" s="107" t="s">
        <v>1121</v>
      </c>
      <c r="D51" s="108">
        <v>2</v>
      </c>
      <c r="E51" s="108" t="s">
        <v>40</v>
      </c>
      <c r="F51" s="108">
        <v>1.5</v>
      </c>
      <c r="G51" s="108" t="s">
        <v>38</v>
      </c>
      <c r="H51" s="108">
        <v>18000</v>
      </c>
      <c r="I51" s="109">
        <f t="shared" si="1"/>
        <v>54000</v>
      </c>
      <c r="J51" s="110" t="s">
        <v>65</v>
      </c>
    </row>
    <row r="52" spans="1:10" s="83" customFormat="1" ht="36.75" x14ac:dyDescent="0.35">
      <c r="A52" s="86"/>
      <c r="B52" s="99">
        <v>38</v>
      </c>
      <c r="C52" s="107" t="s">
        <v>1122</v>
      </c>
      <c r="D52" s="108">
        <v>1</v>
      </c>
      <c r="E52" s="108" t="s">
        <v>40</v>
      </c>
      <c r="F52" s="108">
        <v>1.5</v>
      </c>
      <c r="G52" s="108" t="s">
        <v>38</v>
      </c>
      <c r="H52" s="108">
        <v>6000</v>
      </c>
      <c r="I52" s="109">
        <f t="shared" si="1"/>
        <v>9000</v>
      </c>
      <c r="J52" s="110" t="s">
        <v>66</v>
      </c>
    </row>
    <row r="53" spans="1:10" s="83" customFormat="1" ht="18.399999999999999" x14ac:dyDescent="0.35">
      <c r="A53" s="86"/>
      <c r="B53" s="99">
        <v>39</v>
      </c>
      <c r="C53" s="107" t="s">
        <v>67</v>
      </c>
      <c r="D53" s="108">
        <v>1</v>
      </c>
      <c r="E53" s="108" t="s">
        <v>40</v>
      </c>
      <c r="F53" s="108">
        <v>1.5</v>
      </c>
      <c r="G53" s="108" t="s">
        <v>38</v>
      </c>
      <c r="H53" s="108">
        <v>5500</v>
      </c>
      <c r="I53" s="109">
        <f t="shared" si="1"/>
        <v>8250</v>
      </c>
      <c r="J53" s="110"/>
    </row>
    <row r="54" spans="1:10" s="83" customFormat="1" ht="18.399999999999999" x14ac:dyDescent="0.35">
      <c r="A54" s="86"/>
      <c r="B54" s="99">
        <v>40</v>
      </c>
      <c r="C54" s="107" t="s">
        <v>68</v>
      </c>
      <c r="D54" s="108">
        <v>1</v>
      </c>
      <c r="E54" s="108" t="s">
        <v>40</v>
      </c>
      <c r="F54" s="108">
        <v>1.5</v>
      </c>
      <c r="G54" s="108" t="s">
        <v>38</v>
      </c>
      <c r="H54" s="108">
        <v>2500</v>
      </c>
      <c r="I54" s="109">
        <f t="shared" si="1"/>
        <v>3750</v>
      </c>
      <c r="J54" s="110"/>
    </row>
    <row r="55" spans="1:10" s="83" customFormat="1" ht="18.399999999999999" x14ac:dyDescent="0.35">
      <c r="A55" s="86"/>
      <c r="B55" s="99">
        <v>41</v>
      </c>
      <c r="C55" s="107" t="s">
        <v>69</v>
      </c>
      <c r="D55" s="108">
        <v>4</v>
      </c>
      <c r="E55" s="108" t="s">
        <v>40</v>
      </c>
      <c r="F55" s="108">
        <v>1.5</v>
      </c>
      <c r="G55" s="108" t="s">
        <v>38</v>
      </c>
      <c r="H55" s="108">
        <v>500</v>
      </c>
      <c r="I55" s="109">
        <f t="shared" si="1"/>
        <v>3000</v>
      </c>
      <c r="J55" s="110"/>
    </row>
    <row r="56" spans="1:10" s="83" customFormat="1" ht="18.399999999999999" x14ac:dyDescent="0.35">
      <c r="A56" s="86"/>
      <c r="B56" s="99">
        <v>42</v>
      </c>
      <c r="C56" s="107" t="s">
        <v>1123</v>
      </c>
      <c r="D56" s="108">
        <v>2</v>
      </c>
      <c r="E56" s="108" t="s">
        <v>40</v>
      </c>
      <c r="F56" s="108">
        <v>1.5</v>
      </c>
      <c r="G56" s="108" t="s">
        <v>38</v>
      </c>
      <c r="H56" s="108">
        <v>1500</v>
      </c>
      <c r="I56" s="109">
        <f t="shared" si="1"/>
        <v>4500</v>
      </c>
      <c r="J56" s="110"/>
    </row>
    <row r="57" spans="1:10" s="83" customFormat="1" ht="18.399999999999999" x14ac:dyDescent="0.35">
      <c r="A57" s="86"/>
      <c r="B57" s="99">
        <v>43</v>
      </c>
      <c r="C57" s="107" t="s">
        <v>70</v>
      </c>
      <c r="D57" s="108">
        <v>2</v>
      </c>
      <c r="E57" s="108" t="s">
        <v>40</v>
      </c>
      <c r="F57" s="108">
        <v>1.5</v>
      </c>
      <c r="G57" s="108" t="s">
        <v>38</v>
      </c>
      <c r="H57" s="108">
        <v>350</v>
      </c>
      <c r="I57" s="109">
        <f t="shared" si="1"/>
        <v>1050</v>
      </c>
      <c r="J57" s="110"/>
    </row>
    <row r="58" spans="1:10" s="83" customFormat="1" ht="18.399999999999999" x14ac:dyDescent="0.35">
      <c r="A58" s="86"/>
      <c r="B58" s="99">
        <v>44</v>
      </c>
      <c r="C58" s="107" t="s">
        <v>71</v>
      </c>
      <c r="D58" s="108">
        <v>2</v>
      </c>
      <c r="E58" s="108" t="s">
        <v>40</v>
      </c>
      <c r="F58" s="108">
        <v>1.5</v>
      </c>
      <c r="G58" s="108" t="s">
        <v>38</v>
      </c>
      <c r="H58" s="108">
        <v>350</v>
      </c>
      <c r="I58" s="109">
        <f t="shared" si="1"/>
        <v>1050</v>
      </c>
      <c r="J58" s="110" t="s">
        <v>72</v>
      </c>
    </row>
    <row r="59" spans="1:10" s="83" customFormat="1" ht="18.399999999999999" x14ac:dyDescent="0.35">
      <c r="A59" s="86"/>
      <c r="B59" s="99">
        <v>45</v>
      </c>
      <c r="C59" s="107" t="s">
        <v>73</v>
      </c>
      <c r="D59" s="108">
        <v>2</v>
      </c>
      <c r="E59" s="108" t="s">
        <v>40</v>
      </c>
      <c r="F59" s="108">
        <v>1.5</v>
      </c>
      <c r="G59" s="108" t="s">
        <v>38</v>
      </c>
      <c r="H59" s="108">
        <v>350</v>
      </c>
      <c r="I59" s="109">
        <f t="shared" si="1"/>
        <v>1050</v>
      </c>
      <c r="J59" s="110"/>
    </row>
    <row r="60" spans="1:10" s="83" customFormat="1" ht="18.399999999999999" x14ac:dyDescent="0.35">
      <c r="A60" s="86"/>
      <c r="B60" s="99">
        <v>46</v>
      </c>
      <c r="C60" s="107" t="s">
        <v>74</v>
      </c>
      <c r="D60" s="108">
        <v>7</v>
      </c>
      <c r="E60" s="108" t="s">
        <v>75</v>
      </c>
      <c r="F60" s="108">
        <v>1.5</v>
      </c>
      <c r="G60" s="108" t="s">
        <v>38</v>
      </c>
      <c r="H60" s="108">
        <v>120</v>
      </c>
      <c r="I60" s="109">
        <f t="shared" si="1"/>
        <v>1260</v>
      </c>
      <c r="J60" s="110"/>
    </row>
    <row r="61" spans="1:10" s="83" customFormat="1" ht="18.399999999999999" x14ac:dyDescent="0.35">
      <c r="A61" s="86"/>
      <c r="B61" s="99">
        <v>47</v>
      </c>
      <c r="C61" s="95" t="s">
        <v>76</v>
      </c>
      <c r="D61" s="94">
        <v>1500</v>
      </c>
      <c r="E61" s="94" t="s">
        <v>77</v>
      </c>
      <c r="F61" s="94">
        <v>1.5</v>
      </c>
      <c r="G61" s="94" t="s">
        <v>38</v>
      </c>
      <c r="H61" s="94">
        <v>20</v>
      </c>
      <c r="I61" s="96">
        <f t="shared" si="1"/>
        <v>45000</v>
      </c>
      <c r="J61" s="106"/>
    </row>
    <row r="62" spans="1:10" s="83" customFormat="1" ht="18.399999999999999" x14ac:dyDescent="0.35">
      <c r="A62" s="86"/>
      <c r="B62" s="99">
        <v>48</v>
      </c>
      <c r="C62" s="95" t="s">
        <v>1124</v>
      </c>
      <c r="D62" s="94">
        <v>130</v>
      </c>
      <c r="E62" s="94" t="s">
        <v>78</v>
      </c>
      <c r="F62" s="94">
        <v>1.5</v>
      </c>
      <c r="G62" s="94" t="s">
        <v>38</v>
      </c>
      <c r="H62" s="94">
        <v>80</v>
      </c>
      <c r="I62" s="96">
        <f t="shared" si="1"/>
        <v>15600</v>
      </c>
      <c r="J62" s="106"/>
    </row>
    <row r="63" spans="1:10" s="83" customFormat="1" ht="18.399999999999999" x14ac:dyDescent="0.35">
      <c r="A63" s="86"/>
      <c r="B63" s="99">
        <v>49</v>
      </c>
      <c r="C63" s="95" t="s">
        <v>79</v>
      </c>
      <c r="D63" s="94">
        <v>2</v>
      </c>
      <c r="E63" s="94" t="s">
        <v>75</v>
      </c>
      <c r="F63" s="94">
        <v>1.5</v>
      </c>
      <c r="G63" s="94" t="s">
        <v>38</v>
      </c>
      <c r="H63" s="94">
        <v>500</v>
      </c>
      <c r="I63" s="96">
        <f t="shared" si="1"/>
        <v>1500</v>
      </c>
      <c r="J63" s="106"/>
    </row>
    <row r="64" spans="1:10" s="83" customFormat="1" ht="18.399999999999999" x14ac:dyDescent="0.35">
      <c r="A64" s="86"/>
      <c r="B64" s="99">
        <v>50</v>
      </c>
      <c r="C64" s="95" t="s">
        <v>80</v>
      </c>
      <c r="D64" s="94">
        <v>6</v>
      </c>
      <c r="E64" s="94" t="s">
        <v>40</v>
      </c>
      <c r="F64" s="94">
        <v>1.5</v>
      </c>
      <c r="G64" s="94" t="s">
        <v>38</v>
      </c>
      <c r="H64" s="94">
        <v>450</v>
      </c>
      <c r="I64" s="96">
        <f t="shared" si="1"/>
        <v>4050</v>
      </c>
      <c r="J64" s="106"/>
    </row>
    <row r="65" spans="1:10" s="83" customFormat="1" ht="18.399999999999999" x14ac:dyDescent="0.35">
      <c r="A65" s="111" t="s">
        <v>81</v>
      </c>
      <c r="B65" s="112">
        <v>51</v>
      </c>
      <c r="C65" s="107" t="s">
        <v>82</v>
      </c>
      <c r="D65" s="108">
        <v>28</v>
      </c>
      <c r="E65" s="108" t="s">
        <v>37</v>
      </c>
      <c r="F65" s="108">
        <v>1.5</v>
      </c>
      <c r="G65" s="108" t="s">
        <v>38</v>
      </c>
      <c r="H65" s="108">
        <v>300</v>
      </c>
      <c r="I65" s="109">
        <f t="shared" si="1"/>
        <v>12600</v>
      </c>
      <c r="J65" s="110"/>
    </row>
    <row r="66" spans="1:10" s="83" customFormat="1" ht="18.399999999999999" x14ac:dyDescent="0.35">
      <c r="A66" s="111"/>
      <c r="B66" s="112">
        <v>52</v>
      </c>
      <c r="C66" s="107" t="s">
        <v>39</v>
      </c>
      <c r="D66" s="108">
        <v>1</v>
      </c>
      <c r="E66" s="108" t="s">
        <v>40</v>
      </c>
      <c r="F66" s="108">
        <v>1.5</v>
      </c>
      <c r="G66" s="108" t="s">
        <v>38</v>
      </c>
      <c r="H66" s="108">
        <v>1200</v>
      </c>
      <c r="I66" s="109">
        <f t="shared" si="1"/>
        <v>1800</v>
      </c>
      <c r="J66" s="110"/>
    </row>
    <row r="67" spans="1:10" s="83" customFormat="1" ht="18.399999999999999" x14ac:dyDescent="0.35">
      <c r="A67" s="111"/>
      <c r="B67" s="112">
        <v>53</v>
      </c>
      <c r="C67" s="107" t="s">
        <v>83</v>
      </c>
      <c r="D67" s="108">
        <v>1</v>
      </c>
      <c r="E67" s="108" t="s">
        <v>40</v>
      </c>
      <c r="F67" s="108">
        <v>1.5</v>
      </c>
      <c r="G67" s="108" t="s">
        <v>38</v>
      </c>
      <c r="H67" s="108">
        <v>2000</v>
      </c>
      <c r="I67" s="109">
        <f t="shared" si="1"/>
        <v>3000</v>
      </c>
      <c r="J67" s="110"/>
    </row>
    <row r="68" spans="1:10" s="83" customFormat="1" ht="18.399999999999999" x14ac:dyDescent="0.35">
      <c r="A68" s="111"/>
      <c r="B68" s="112">
        <v>54</v>
      </c>
      <c r="C68" s="107" t="s">
        <v>84</v>
      </c>
      <c r="D68" s="108">
        <v>1</v>
      </c>
      <c r="E68" s="108" t="s">
        <v>40</v>
      </c>
      <c r="F68" s="108">
        <v>1.5</v>
      </c>
      <c r="G68" s="108" t="s">
        <v>38</v>
      </c>
      <c r="H68" s="108">
        <v>350</v>
      </c>
      <c r="I68" s="109">
        <f t="shared" si="1"/>
        <v>525</v>
      </c>
      <c r="J68" s="110"/>
    </row>
    <row r="69" spans="1:10" s="83" customFormat="1" ht="18.399999999999999" x14ac:dyDescent="0.35">
      <c r="A69" s="111"/>
      <c r="B69" s="112">
        <v>55</v>
      </c>
      <c r="C69" s="107" t="s">
        <v>85</v>
      </c>
      <c r="D69" s="108">
        <v>1</v>
      </c>
      <c r="E69" s="108" t="s">
        <v>44</v>
      </c>
      <c r="F69" s="108">
        <v>1.5</v>
      </c>
      <c r="G69" s="108" t="s">
        <v>38</v>
      </c>
      <c r="H69" s="108">
        <v>250</v>
      </c>
      <c r="I69" s="109">
        <f t="shared" si="1"/>
        <v>375</v>
      </c>
      <c r="J69" s="110"/>
    </row>
    <row r="70" spans="1:10" s="83" customFormat="1" ht="18.399999999999999" x14ac:dyDescent="0.35">
      <c r="A70" s="111"/>
      <c r="B70" s="112">
        <v>56</v>
      </c>
      <c r="C70" s="107" t="s">
        <v>45</v>
      </c>
      <c r="D70" s="108">
        <v>3</v>
      </c>
      <c r="E70" s="108" t="s">
        <v>44</v>
      </c>
      <c r="F70" s="108">
        <v>1.5</v>
      </c>
      <c r="G70" s="108" t="s">
        <v>38</v>
      </c>
      <c r="H70" s="108">
        <v>600</v>
      </c>
      <c r="I70" s="109">
        <f t="shared" si="1"/>
        <v>2700</v>
      </c>
      <c r="J70" s="110"/>
    </row>
    <row r="71" spans="1:10" s="83" customFormat="1" ht="18.399999999999999" x14ac:dyDescent="0.35">
      <c r="A71" s="111"/>
      <c r="B71" s="112">
        <v>57</v>
      </c>
      <c r="C71" s="113" t="s">
        <v>86</v>
      </c>
      <c r="D71" s="114">
        <v>0</v>
      </c>
      <c r="E71" s="114" t="s">
        <v>40</v>
      </c>
      <c r="F71" s="114">
        <v>1.5</v>
      </c>
      <c r="G71" s="114" t="s">
        <v>38</v>
      </c>
      <c r="H71" s="115">
        <v>1500</v>
      </c>
      <c r="I71" s="116">
        <v>0</v>
      </c>
      <c r="J71" s="110"/>
    </row>
    <row r="72" spans="1:10" s="83" customFormat="1" ht="18.399999999999999" x14ac:dyDescent="0.35">
      <c r="A72" s="111"/>
      <c r="B72" s="112">
        <v>58</v>
      </c>
      <c r="C72" s="107" t="s">
        <v>53</v>
      </c>
      <c r="D72" s="108">
        <v>2</v>
      </c>
      <c r="E72" s="108" t="s">
        <v>40</v>
      </c>
      <c r="F72" s="108">
        <v>1.5</v>
      </c>
      <c r="G72" s="108" t="s">
        <v>38</v>
      </c>
      <c r="H72" s="108">
        <v>300</v>
      </c>
      <c r="I72" s="109">
        <f>D72*F72*H72</f>
        <v>900</v>
      </c>
      <c r="J72" s="110"/>
    </row>
    <row r="73" spans="1:10" s="83" customFormat="1" ht="18.399999999999999" x14ac:dyDescent="0.35">
      <c r="A73" s="111"/>
      <c r="B73" s="112">
        <v>59</v>
      </c>
      <c r="C73" s="113" t="s">
        <v>87</v>
      </c>
      <c r="D73" s="114">
        <v>0</v>
      </c>
      <c r="E73" s="114" t="s">
        <v>40</v>
      </c>
      <c r="F73" s="114">
        <v>1.5</v>
      </c>
      <c r="G73" s="114" t="s">
        <v>38</v>
      </c>
      <c r="H73" s="115">
        <v>600</v>
      </c>
      <c r="I73" s="116">
        <v>0</v>
      </c>
      <c r="J73" s="110"/>
    </row>
    <row r="74" spans="1:10" s="83" customFormat="1" ht="18.399999999999999" x14ac:dyDescent="0.35">
      <c r="A74" s="111"/>
      <c r="B74" s="112">
        <v>60</v>
      </c>
      <c r="C74" s="113" t="s">
        <v>88</v>
      </c>
      <c r="D74" s="114">
        <v>0</v>
      </c>
      <c r="E74" s="114" t="s">
        <v>40</v>
      </c>
      <c r="F74" s="114">
        <v>1.5</v>
      </c>
      <c r="G74" s="114" t="s">
        <v>38</v>
      </c>
      <c r="H74" s="115">
        <v>600</v>
      </c>
      <c r="I74" s="116">
        <v>0</v>
      </c>
      <c r="J74" s="110"/>
    </row>
    <row r="75" spans="1:10" s="83" customFormat="1" ht="18.399999999999999" x14ac:dyDescent="0.35">
      <c r="A75" s="111"/>
      <c r="B75" s="112">
        <v>61</v>
      </c>
      <c r="C75" s="113" t="s">
        <v>1116</v>
      </c>
      <c r="D75" s="114">
        <v>0</v>
      </c>
      <c r="E75" s="114" t="s">
        <v>40</v>
      </c>
      <c r="F75" s="114">
        <v>1.5</v>
      </c>
      <c r="G75" s="114" t="s">
        <v>38</v>
      </c>
      <c r="H75" s="115">
        <v>600</v>
      </c>
      <c r="I75" s="116">
        <v>0</v>
      </c>
      <c r="J75" s="110"/>
    </row>
    <row r="76" spans="1:10" s="83" customFormat="1" ht="18.399999999999999" x14ac:dyDescent="0.35">
      <c r="A76" s="111"/>
      <c r="B76" s="112">
        <v>62</v>
      </c>
      <c r="C76" s="107" t="s">
        <v>89</v>
      </c>
      <c r="D76" s="108">
        <v>1</v>
      </c>
      <c r="E76" s="108" t="s">
        <v>40</v>
      </c>
      <c r="F76" s="108">
        <v>1.5</v>
      </c>
      <c r="G76" s="108" t="s">
        <v>38</v>
      </c>
      <c r="H76" s="108">
        <v>3500</v>
      </c>
      <c r="I76" s="109">
        <f t="shared" ref="I76:I82" si="2">D76*F76*H76</f>
        <v>5250</v>
      </c>
      <c r="J76" s="110"/>
    </row>
    <row r="77" spans="1:10" s="83" customFormat="1" ht="18.399999999999999" x14ac:dyDescent="0.35">
      <c r="A77" s="111"/>
      <c r="B77" s="112">
        <v>63</v>
      </c>
      <c r="C77" s="107" t="s">
        <v>90</v>
      </c>
      <c r="D77" s="108">
        <v>4</v>
      </c>
      <c r="E77" s="108" t="s">
        <v>40</v>
      </c>
      <c r="F77" s="108">
        <v>1.5</v>
      </c>
      <c r="G77" s="108" t="s">
        <v>38</v>
      </c>
      <c r="H77" s="108">
        <v>400</v>
      </c>
      <c r="I77" s="109">
        <f t="shared" si="2"/>
        <v>2400</v>
      </c>
      <c r="J77" s="110"/>
    </row>
    <row r="78" spans="1:10" s="83" customFormat="1" ht="18.399999999999999" x14ac:dyDescent="0.35">
      <c r="A78" s="111"/>
      <c r="B78" s="112">
        <v>64</v>
      </c>
      <c r="C78" s="107" t="s">
        <v>58</v>
      </c>
      <c r="D78" s="108">
        <v>4</v>
      </c>
      <c r="E78" s="108" t="s">
        <v>40</v>
      </c>
      <c r="F78" s="108">
        <v>1.5</v>
      </c>
      <c r="G78" s="108" t="s">
        <v>38</v>
      </c>
      <c r="H78" s="108">
        <v>150</v>
      </c>
      <c r="I78" s="109">
        <f t="shared" si="2"/>
        <v>900</v>
      </c>
      <c r="J78" s="110"/>
    </row>
    <row r="79" spans="1:10" s="83" customFormat="1" ht="18.399999999999999" x14ac:dyDescent="0.35">
      <c r="A79" s="111"/>
      <c r="B79" s="112">
        <v>65</v>
      </c>
      <c r="C79" s="107" t="s">
        <v>91</v>
      </c>
      <c r="D79" s="108">
        <v>4</v>
      </c>
      <c r="E79" s="108" t="s">
        <v>40</v>
      </c>
      <c r="F79" s="108">
        <v>1.5</v>
      </c>
      <c r="G79" s="108" t="s">
        <v>38</v>
      </c>
      <c r="H79" s="108">
        <v>200</v>
      </c>
      <c r="I79" s="109">
        <f t="shared" si="2"/>
        <v>1200</v>
      </c>
      <c r="J79" s="110"/>
    </row>
    <row r="80" spans="1:10" s="83" customFormat="1" ht="18.399999999999999" x14ac:dyDescent="0.35">
      <c r="A80" s="111"/>
      <c r="B80" s="112">
        <v>66</v>
      </c>
      <c r="C80" s="107" t="s">
        <v>92</v>
      </c>
      <c r="D80" s="108">
        <v>2</v>
      </c>
      <c r="E80" s="108" t="s">
        <v>40</v>
      </c>
      <c r="F80" s="108">
        <v>1.5</v>
      </c>
      <c r="G80" s="108" t="s">
        <v>38</v>
      </c>
      <c r="H80" s="108">
        <v>200</v>
      </c>
      <c r="I80" s="109">
        <f t="shared" si="2"/>
        <v>600</v>
      </c>
      <c r="J80" s="110"/>
    </row>
    <row r="81" spans="1:10" s="83" customFormat="1" ht="18.399999999999999" x14ac:dyDescent="0.35">
      <c r="A81" s="111"/>
      <c r="B81" s="112">
        <v>67</v>
      </c>
      <c r="C81" s="107" t="s">
        <v>93</v>
      </c>
      <c r="D81" s="108">
        <v>2</v>
      </c>
      <c r="E81" s="108" t="s">
        <v>40</v>
      </c>
      <c r="F81" s="108">
        <v>1.5</v>
      </c>
      <c r="G81" s="108" t="s">
        <v>38</v>
      </c>
      <c r="H81" s="108">
        <v>450</v>
      </c>
      <c r="I81" s="109">
        <f t="shared" si="2"/>
        <v>1350</v>
      </c>
      <c r="J81" s="110"/>
    </row>
    <row r="82" spans="1:10" s="83" customFormat="1" ht="18.399999999999999" x14ac:dyDescent="0.35">
      <c r="A82" s="111"/>
      <c r="B82" s="112">
        <v>68</v>
      </c>
      <c r="C82" s="107" t="s">
        <v>62</v>
      </c>
      <c r="D82" s="108">
        <v>1</v>
      </c>
      <c r="E82" s="108" t="s">
        <v>40</v>
      </c>
      <c r="F82" s="108">
        <v>1.5</v>
      </c>
      <c r="G82" s="108" t="s">
        <v>38</v>
      </c>
      <c r="H82" s="108">
        <v>350</v>
      </c>
      <c r="I82" s="109">
        <f t="shared" si="2"/>
        <v>525</v>
      </c>
      <c r="J82" s="110"/>
    </row>
    <row r="83" spans="1:10" s="83" customFormat="1" ht="18.399999999999999" x14ac:dyDescent="0.35">
      <c r="A83" s="111"/>
      <c r="B83" s="112">
        <v>69</v>
      </c>
      <c r="C83" s="113" t="s">
        <v>63</v>
      </c>
      <c r="D83" s="114">
        <v>0</v>
      </c>
      <c r="E83" s="114" t="s">
        <v>40</v>
      </c>
      <c r="F83" s="114">
        <v>1.5</v>
      </c>
      <c r="G83" s="114" t="s">
        <v>38</v>
      </c>
      <c r="H83" s="115">
        <v>500</v>
      </c>
      <c r="I83" s="116">
        <v>0</v>
      </c>
      <c r="J83" s="110"/>
    </row>
    <row r="84" spans="1:10" s="83" customFormat="1" ht="18.399999999999999" x14ac:dyDescent="0.35">
      <c r="A84" s="111"/>
      <c r="B84" s="112">
        <v>70</v>
      </c>
      <c r="C84" s="113" t="s">
        <v>1120</v>
      </c>
      <c r="D84" s="114">
        <v>0</v>
      </c>
      <c r="E84" s="114" t="s">
        <v>40</v>
      </c>
      <c r="F84" s="114">
        <v>1.5</v>
      </c>
      <c r="G84" s="114" t="s">
        <v>38</v>
      </c>
      <c r="H84" s="115">
        <v>400</v>
      </c>
      <c r="I84" s="116">
        <v>0</v>
      </c>
      <c r="J84" s="110"/>
    </row>
    <row r="85" spans="1:10" s="83" customFormat="1" ht="18.399999999999999" x14ac:dyDescent="0.35">
      <c r="A85" s="111"/>
      <c r="B85" s="112">
        <v>71</v>
      </c>
      <c r="C85" s="113" t="s">
        <v>64</v>
      </c>
      <c r="D85" s="114">
        <v>0</v>
      </c>
      <c r="E85" s="114" t="s">
        <v>40</v>
      </c>
      <c r="F85" s="114">
        <v>1.5</v>
      </c>
      <c r="G85" s="114" t="s">
        <v>38</v>
      </c>
      <c r="H85" s="115">
        <v>400</v>
      </c>
      <c r="I85" s="116">
        <v>0</v>
      </c>
      <c r="J85" s="110"/>
    </row>
    <row r="86" spans="1:10" s="83" customFormat="1" ht="18.399999999999999" x14ac:dyDescent="0.35">
      <c r="A86" s="111"/>
      <c r="B86" s="112">
        <v>72</v>
      </c>
      <c r="C86" s="113" t="s">
        <v>94</v>
      </c>
      <c r="D86" s="114">
        <v>0</v>
      </c>
      <c r="E86" s="114" t="s">
        <v>40</v>
      </c>
      <c r="F86" s="114">
        <v>1.5</v>
      </c>
      <c r="G86" s="114" t="s">
        <v>38</v>
      </c>
      <c r="H86" s="115">
        <v>3000</v>
      </c>
      <c r="I86" s="116">
        <v>0</v>
      </c>
      <c r="J86" s="110"/>
    </row>
    <row r="87" spans="1:10" s="83" customFormat="1" ht="18.399999999999999" x14ac:dyDescent="0.35">
      <c r="A87" s="111"/>
      <c r="B87" s="112">
        <v>73</v>
      </c>
      <c r="C87" s="113" t="s">
        <v>74</v>
      </c>
      <c r="D87" s="114">
        <v>0</v>
      </c>
      <c r="E87" s="114" t="s">
        <v>75</v>
      </c>
      <c r="F87" s="114">
        <v>1.5</v>
      </c>
      <c r="G87" s="114" t="s">
        <v>38</v>
      </c>
      <c r="H87" s="115">
        <v>120</v>
      </c>
      <c r="I87" s="116">
        <v>0</v>
      </c>
      <c r="J87" s="110"/>
    </row>
    <row r="88" spans="1:10" s="83" customFormat="1" ht="18.399999999999999" x14ac:dyDescent="0.35">
      <c r="A88" s="111"/>
      <c r="B88" s="112">
        <v>74</v>
      </c>
      <c r="C88" s="113" t="s">
        <v>1124</v>
      </c>
      <c r="D88" s="114">
        <v>0</v>
      </c>
      <c r="E88" s="114" t="s">
        <v>78</v>
      </c>
      <c r="F88" s="114">
        <v>1.5</v>
      </c>
      <c r="G88" s="114" t="s">
        <v>38</v>
      </c>
      <c r="H88" s="115">
        <v>80</v>
      </c>
      <c r="I88" s="116">
        <v>0</v>
      </c>
      <c r="J88" s="110"/>
    </row>
    <row r="89" spans="1:10" s="83" customFormat="1" ht="18.399999999999999" x14ac:dyDescent="0.35">
      <c r="A89" s="111"/>
      <c r="B89" s="112">
        <v>75</v>
      </c>
      <c r="C89" s="113" t="s">
        <v>80</v>
      </c>
      <c r="D89" s="114">
        <v>0</v>
      </c>
      <c r="E89" s="114" t="s">
        <v>40</v>
      </c>
      <c r="F89" s="114">
        <v>1.5</v>
      </c>
      <c r="G89" s="114" t="s">
        <v>38</v>
      </c>
      <c r="H89" s="115">
        <v>450</v>
      </c>
      <c r="I89" s="116">
        <v>0</v>
      </c>
      <c r="J89" s="110"/>
    </row>
    <row r="90" spans="1:10" s="83" customFormat="1" ht="18.399999999999999" x14ac:dyDescent="0.35">
      <c r="A90" s="111" t="s">
        <v>1141</v>
      </c>
      <c r="B90" s="112">
        <v>76</v>
      </c>
      <c r="C90" s="107" t="s">
        <v>95</v>
      </c>
      <c r="D90" s="108">
        <v>1</v>
      </c>
      <c r="E90" s="108" t="s">
        <v>40</v>
      </c>
      <c r="F90" s="108">
        <v>1.5</v>
      </c>
      <c r="G90" s="108" t="s">
        <v>38</v>
      </c>
      <c r="H90" s="108">
        <v>2000</v>
      </c>
      <c r="I90" s="109">
        <f t="shared" ref="I90:I114" si="3">D90*F90*H90</f>
        <v>3000</v>
      </c>
      <c r="J90" s="110"/>
    </row>
    <row r="91" spans="1:10" s="83" customFormat="1" ht="18.399999999999999" x14ac:dyDescent="0.35">
      <c r="A91" s="111"/>
      <c r="B91" s="112">
        <v>77</v>
      </c>
      <c r="C91" s="107" t="s">
        <v>84</v>
      </c>
      <c r="D91" s="108">
        <v>1</v>
      </c>
      <c r="E91" s="108" t="s">
        <v>40</v>
      </c>
      <c r="F91" s="108">
        <v>1.5</v>
      </c>
      <c r="G91" s="108" t="s">
        <v>38</v>
      </c>
      <c r="H91" s="108">
        <v>350</v>
      </c>
      <c r="I91" s="109">
        <f t="shared" si="3"/>
        <v>525</v>
      </c>
      <c r="J91" s="110"/>
    </row>
    <row r="92" spans="1:10" s="83" customFormat="1" ht="18.399999999999999" x14ac:dyDescent="0.35">
      <c r="A92" s="111"/>
      <c r="B92" s="112">
        <v>78</v>
      </c>
      <c r="C92" s="107" t="s">
        <v>85</v>
      </c>
      <c r="D92" s="108">
        <v>1</v>
      </c>
      <c r="E92" s="108" t="s">
        <v>44</v>
      </c>
      <c r="F92" s="108">
        <v>1.5</v>
      </c>
      <c r="G92" s="108" t="s">
        <v>38</v>
      </c>
      <c r="H92" s="108">
        <v>250</v>
      </c>
      <c r="I92" s="109">
        <f t="shared" si="3"/>
        <v>375</v>
      </c>
      <c r="J92" s="110"/>
    </row>
    <row r="93" spans="1:10" s="83" customFormat="1" ht="18.399999999999999" x14ac:dyDescent="0.35">
      <c r="A93" s="111"/>
      <c r="B93" s="112">
        <v>79</v>
      </c>
      <c r="C93" s="107" t="s">
        <v>53</v>
      </c>
      <c r="D93" s="108">
        <v>2</v>
      </c>
      <c r="E93" s="108" t="s">
        <v>40</v>
      </c>
      <c r="F93" s="108">
        <v>1.5</v>
      </c>
      <c r="G93" s="108" t="s">
        <v>38</v>
      </c>
      <c r="H93" s="108">
        <v>300</v>
      </c>
      <c r="I93" s="109">
        <f t="shared" si="3"/>
        <v>900</v>
      </c>
      <c r="J93" s="110"/>
    </row>
    <row r="94" spans="1:10" s="83" customFormat="1" ht="18.399999999999999" x14ac:dyDescent="0.35">
      <c r="A94" s="111"/>
      <c r="B94" s="112">
        <v>80</v>
      </c>
      <c r="C94" s="107" t="s">
        <v>90</v>
      </c>
      <c r="D94" s="108">
        <v>1</v>
      </c>
      <c r="E94" s="108" t="s">
        <v>40</v>
      </c>
      <c r="F94" s="108">
        <v>1.5</v>
      </c>
      <c r="G94" s="108" t="s">
        <v>38</v>
      </c>
      <c r="H94" s="108">
        <v>400</v>
      </c>
      <c r="I94" s="109">
        <f t="shared" si="3"/>
        <v>600</v>
      </c>
      <c r="J94" s="110"/>
    </row>
    <row r="95" spans="1:10" s="83" customFormat="1" ht="18.399999999999999" x14ac:dyDescent="0.35">
      <c r="A95" s="111"/>
      <c r="B95" s="112">
        <v>81</v>
      </c>
      <c r="C95" s="107" t="s">
        <v>58</v>
      </c>
      <c r="D95" s="108">
        <v>2</v>
      </c>
      <c r="E95" s="108" t="s">
        <v>40</v>
      </c>
      <c r="F95" s="108">
        <v>1.5</v>
      </c>
      <c r="G95" s="108" t="s">
        <v>38</v>
      </c>
      <c r="H95" s="108">
        <v>150</v>
      </c>
      <c r="I95" s="109">
        <f t="shared" si="3"/>
        <v>450</v>
      </c>
      <c r="J95" s="110"/>
    </row>
    <row r="96" spans="1:10" s="83" customFormat="1" ht="18.399999999999999" x14ac:dyDescent="0.35">
      <c r="A96" s="111" t="s">
        <v>1142</v>
      </c>
      <c r="B96" s="112">
        <v>82</v>
      </c>
      <c r="C96" s="107" t="s">
        <v>95</v>
      </c>
      <c r="D96" s="108">
        <v>1</v>
      </c>
      <c r="E96" s="108" t="s">
        <v>40</v>
      </c>
      <c r="F96" s="108">
        <v>1.5</v>
      </c>
      <c r="G96" s="108" t="s">
        <v>38</v>
      </c>
      <c r="H96" s="108">
        <v>2000</v>
      </c>
      <c r="I96" s="109">
        <f t="shared" si="3"/>
        <v>3000</v>
      </c>
      <c r="J96" s="110"/>
    </row>
    <row r="97" spans="1:10" s="83" customFormat="1" ht="18.399999999999999" x14ac:dyDescent="0.35">
      <c r="A97" s="111"/>
      <c r="B97" s="112">
        <v>83</v>
      </c>
      <c r="C97" s="107" t="s">
        <v>84</v>
      </c>
      <c r="D97" s="108">
        <v>1</v>
      </c>
      <c r="E97" s="108" t="s">
        <v>40</v>
      </c>
      <c r="F97" s="108">
        <v>1.5</v>
      </c>
      <c r="G97" s="108" t="s">
        <v>38</v>
      </c>
      <c r="H97" s="108">
        <v>350</v>
      </c>
      <c r="I97" s="109">
        <f t="shared" si="3"/>
        <v>525</v>
      </c>
      <c r="J97" s="110"/>
    </row>
    <row r="98" spans="1:10" s="83" customFormat="1" ht="18.399999999999999" x14ac:dyDescent="0.35">
      <c r="A98" s="111"/>
      <c r="B98" s="112">
        <v>84</v>
      </c>
      <c r="C98" s="107" t="s">
        <v>85</v>
      </c>
      <c r="D98" s="108">
        <v>1</v>
      </c>
      <c r="E98" s="108" t="s">
        <v>44</v>
      </c>
      <c r="F98" s="108">
        <v>1.5</v>
      </c>
      <c r="G98" s="108" t="s">
        <v>38</v>
      </c>
      <c r="H98" s="108">
        <v>250</v>
      </c>
      <c r="I98" s="109">
        <f t="shared" si="3"/>
        <v>375</v>
      </c>
      <c r="J98" s="110"/>
    </row>
    <row r="99" spans="1:10" s="83" customFormat="1" ht="18.399999999999999" x14ac:dyDescent="0.35">
      <c r="A99" s="111"/>
      <c r="B99" s="112">
        <v>85</v>
      </c>
      <c r="C99" s="107" t="s">
        <v>53</v>
      </c>
      <c r="D99" s="108">
        <v>2</v>
      </c>
      <c r="E99" s="108" t="s">
        <v>40</v>
      </c>
      <c r="F99" s="108">
        <v>1.5</v>
      </c>
      <c r="G99" s="108" t="s">
        <v>38</v>
      </c>
      <c r="H99" s="108">
        <v>300</v>
      </c>
      <c r="I99" s="109">
        <f t="shared" si="3"/>
        <v>900</v>
      </c>
      <c r="J99" s="110"/>
    </row>
    <row r="100" spans="1:10" s="83" customFormat="1" ht="18.399999999999999" x14ac:dyDescent="0.35">
      <c r="A100" s="111"/>
      <c r="B100" s="112">
        <v>86</v>
      </c>
      <c r="C100" s="107" t="s">
        <v>96</v>
      </c>
      <c r="D100" s="108">
        <v>4</v>
      </c>
      <c r="E100" s="108" t="s">
        <v>40</v>
      </c>
      <c r="F100" s="108">
        <v>1.5</v>
      </c>
      <c r="G100" s="108" t="s">
        <v>38</v>
      </c>
      <c r="H100" s="108">
        <v>600</v>
      </c>
      <c r="I100" s="109">
        <f t="shared" si="3"/>
        <v>3600</v>
      </c>
      <c r="J100" s="110"/>
    </row>
    <row r="101" spans="1:10" s="83" customFormat="1" ht="18.399999999999999" x14ac:dyDescent="0.35">
      <c r="A101" s="111"/>
      <c r="B101" s="112">
        <v>87</v>
      </c>
      <c r="C101" s="107" t="s">
        <v>1116</v>
      </c>
      <c r="D101" s="108">
        <v>1</v>
      </c>
      <c r="E101" s="108" t="s">
        <v>40</v>
      </c>
      <c r="F101" s="108">
        <v>1.5</v>
      </c>
      <c r="G101" s="108" t="s">
        <v>38</v>
      </c>
      <c r="H101" s="108">
        <v>600</v>
      </c>
      <c r="I101" s="109">
        <f t="shared" si="3"/>
        <v>900</v>
      </c>
      <c r="J101" s="110"/>
    </row>
    <row r="102" spans="1:10" s="83" customFormat="1" ht="18.399999999999999" x14ac:dyDescent="0.35">
      <c r="A102" s="111"/>
      <c r="B102" s="112">
        <v>88</v>
      </c>
      <c r="C102" s="107" t="s">
        <v>1117</v>
      </c>
      <c r="D102" s="108">
        <v>1</v>
      </c>
      <c r="E102" s="108" t="s">
        <v>40</v>
      </c>
      <c r="F102" s="108">
        <v>1.5</v>
      </c>
      <c r="G102" s="108" t="s">
        <v>38</v>
      </c>
      <c r="H102" s="108">
        <v>3500</v>
      </c>
      <c r="I102" s="109">
        <f t="shared" si="3"/>
        <v>5250</v>
      </c>
      <c r="J102" s="110"/>
    </row>
    <row r="103" spans="1:10" s="83" customFormat="1" ht="18.399999999999999" x14ac:dyDescent="0.35">
      <c r="A103" s="111"/>
      <c r="B103" s="112">
        <v>89</v>
      </c>
      <c r="C103" s="107" t="s">
        <v>90</v>
      </c>
      <c r="D103" s="108">
        <v>4</v>
      </c>
      <c r="E103" s="108" t="s">
        <v>40</v>
      </c>
      <c r="F103" s="108">
        <v>1.5</v>
      </c>
      <c r="G103" s="108" t="s">
        <v>38</v>
      </c>
      <c r="H103" s="108">
        <v>400</v>
      </c>
      <c r="I103" s="109">
        <f t="shared" si="3"/>
        <v>2400</v>
      </c>
      <c r="J103" s="110"/>
    </row>
    <row r="104" spans="1:10" s="83" customFormat="1" ht="18.399999999999999" x14ac:dyDescent="0.35">
      <c r="A104" s="111"/>
      <c r="B104" s="112">
        <v>90</v>
      </c>
      <c r="C104" s="107" t="s">
        <v>58</v>
      </c>
      <c r="D104" s="108">
        <v>4</v>
      </c>
      <c r="E104" s="108" t="s">
        <v>40</v>
      </c>
      <c r="F104" s="108">
        <v>1.5</v>
      </c>
      <c r="G104" s="108" t="s">
        <v>38</v>
      </c>
      <c r="H104" s="108">
        <v>150</v>
      </c>
      <c r="I104" s="109">
        <f t="shared" si="3"/>
        <v>900</v>
      </c>
      <c r="J104" s="110"/>
    </row>
    <row r="105" spans="1:10" s="83" customFormat="1" ht="18.399999999999999" x14ac:dyDescent="0.35">
      <c r="A105" s="111"/>
      <c r="B105" s="112">
        <v>91</v>
      </c>
      <c r="C105" s="107" t="s">
        <v>1125</v>
      </c>
      <c r="D105" s="108">
        <v>2</v>
      </c>
      <c r="E105" s="108" t="s">
        <v>40</v>
      </c>
      <c r="F105" s="108">
        <v>1.5</v>
      </c>
      <c r="G105" s="108" t="s">
        <v>38</v>
      </c>
      <c r="H105" s="108">
        <v>200</v>
      </c>
      <c r="I105" s="109">
        <f t="shared" si="3"/>
        <v>600</v>
      </c>
      <c r="J105" s="110"/>
    </row>
    <row r="106" spans="1:10" s="83" customFormat="1" ht="18.399999999999999" x14ac:dyDescent="0.35">
      <c r="A106" s="111"/>
      <c r="B106" s="112">
        <v>92</v>
      </c>
      <c r="C106" s="107" t="s">
        <v>92</v>
      </c>
      <c r="D106" s="108">
        <v>2</v>
      </c>
      <c r="E106" s="108" t="s">
        <v>40</v>
      </c>
      <c r="F106" s="108">
        <v>1.5</v>
      </c>
      <c r="G106" s="108" t="s">
        <v>38</v>
      </c>
      <c r="H106" s="108">
        <v>200</v>
      </c>
      <c r="I106" s="109">
        <f t="shared" si="3"/>
        <v>600</v>
      </c>
      <c r="J106" s="110"/>
    </row>
    <row r="107" spans="1:10" s="83" customFormat="1" ht="18.399999999999999" x14ac:dyDescent="0.35">
      <c r="A107" s="111"/>
      <c r="B107" s="112">
        <v>93</v>
      </c>
      <c r="C107" s="107" t="s">
        <v>93</v>
      </c>
      <c r="D107" s="108">
        <v>2</v>
      </c>
      <c r="E107" s="108" t="s">
        <v>40</v>
      </c>
      <c r="F107" s="108">
        <v>1.5</v>
      </c>
      <c r="G107" s="108" t="s">
        <v>38</v>
      </c>
      <c r="H107" s="108">
        <v>450</v>
      </c>
      <c r="I107" s="109">
        <f t="shared" si="3"/>
        <v>1350</v>
      </c>
      <c r="J107" s="110"/>
    </row>
    <row r="108" spans="1:10" s="83" customFormat="1" ht="18.399999999999999" x14ac:dyDescent="0.35">
      <c r="A108" s="111"/>
      <c r="B108" s="112">
        <v>94</v>
      </c>
      <c r="C108" s="107" t="s">
        <v>62</v>
      </c>
      <c r="D108" s="108">
        <v>1</v>
      </c>
      <c r="E108" s="108" t="s">
        <v>40</v>
      </c>
      <c r="F108" s="108">
        <v>1.5</v>
      </c>
      <c r="G108" s="108" t="s">
        <v>38</v>
      </c>
      <c r="H108" s="108">
        <v>350</v>
      </c>
      <c r="I108" s="109">
        <f t="shared" si="3"/>
        <v>525</v>
      </c>
      <c r="J108" s="110"/>
    </row>
    <row r="109" spans="1:10" s="83" customFormat="1" ht="18.399999999999999" x14ac:dyDescent="0.35">
      <c r="A109" s="111" t="s">
        <v>1143</v>
      </c>
      <c r="B109" s="112">
        <v>95</v>
      </c>
      <c r="C109" s="107" t="s">
        <v>97</v>
      </c>
      <c r="D109" s="108">
        <v>1</v>
      </c>
      <c r="E109" s="108" t="s">
        <v>40</v>
      </c>
      <c r="F109" s="108">
        <v>1.5</v>
      </c>
      <c r="G109" s="108" t="s">
        <v>38</v>
      </c>
      <c r="H109" s="108">
        <v>4500</v>
      </c>
      <c r="I109" s="109">
        <f t="shared" si="3"/>
        <v>6750</v>
      </c>
      <c r="J109" s="110"/>
    </row>
    <row r="110" spans="1:10" s="83" customFormat="1" ht="18.399999999999999" x14ac:dyDescent="0.35">
      <c r="A110" s="111"/>
      <c r="B110" s="112">
        <v>96</v>
      </c>
      <c r="C110" s="107" t="s">
        <v>84</v>
      </c>
      <c r="D110" s="108">
        <v>1</v>
      </c>
      <c r="E110" s="108" t="s">
        <v>40</v>
      </c>
      <c r="F110" s="108">
        <v>1.5</v>
      </c>
      <c r="G110" s="108" t="s">
        <v>38</v>
      </c>
      <c r="H110" s="108">
        <v>350</v>
      </c>
      <c r="I110" s="109">
        <f t="shared" si="3"/>
        <v>525</v>
      </c>
      <c r="J110" s="110"/>
    </row>
    <row r="111" spans="1:10" s="83" customFormat="1" ht="18.399999999999999" x14ac:dyDescent="0.35">
      <c r="A111" s="111"/>
      <c r="B111" s="112">
        <v>97</v>
      </c>
      <c r="C111" s="107" t="s">
        <v>85</v>
      </c>
      <c r="D111" s="108">
        <v>1</v>
      </c>
      <c r="E111" s="108" t="s">
        <v>44</v>
      </c>
      <c r="F111" s="108">
        <v>1.5</v>
      </c>
      <c r="G111" s="108" t="s">
        <v>38</v>
      </c>
      <c r="H111" s="108">
        <v>250</v>
      </c>
      <c r="I111" s="109">
        <f t="shared" si="3"/>
        <v>375</v>
      </c>
      <c r="J111" s="110"/>
    </row>
    <row r="112" spans="1:10" s="83" customFormat="1" ht="18.399999999999999" x14ac:dyDescent="0.35">
      <c r="A112" s="111"/>
      <c r="B112" s="112">
        <v>98</v>
      </c>
      <c r="C112" s="107" t="s">
        <v>45</v>
      </c>
      <c r="D112" s="108">
        <v>1</v>
      </c>
      <c r="E112" s="108" t="s">
        <v>44</v>
      </c>
      <c r="F112" s="108">
        <v>1.5</v>
      </c>
      <c r="G112" s="108" t="s">
        <v>38</v>
      </c>
      <c r="H112" s="108">
        <v>600</v>
      </c>
      <c r="I112" s="109">
        <f t="shared" si="3"/>
        <v>900</v>
      </c>
      <c r="J112" s="110"/>
    </row>
    <row r="113" spans="1:10" s="83" customFormat="1" ht="18.399999999999999" x14ac:dyDescent="0.35">
      <c r="A113" s="111"/>
      <c r="B113" s="112">
        <v>99</v>
      </c>
      <c r="C113" s="107" t="s">
        <v>53</v>
      </c>
      <c r="D113" s="108">
        <v>2</v>
      </c>
      <c r="E113" s="108" t="s">
        <v>40</v>
      </c>
      <c r="F113" s="108">
        <v>1.5</v>
      </c>
      <c r="G113" s="108" t="s">
        <v>38</v>
      </c>
      <c r="H113" s="108">
        <v>300</v>
      </c>
      <c r="I113" s="109">
        <f t="shared" si="3"/>
        <v>900</v>
      </c>
      <c r="J113" s="110"/>
    </row>
    <row r="114" spans="1:10" s="83" customFormat="1" ht="18.399999999999999" x14ac:dyDescent="0.35">
      <c r="A114" s="111" t="s">
        <v>98</v>
      </c>
      <c r="B114" s="112">
        <v>100</v>
      </c>
      <c r="C114" s="107" t="s">
        <v>86</v>
      </c>
      <c r="D114" s="108">
        <v>1</v>
      </c>
      <c r="E114" s="108" t="s">
        <v>40</v>
      </c>
      <c r="F114" s="108">
        <v>1.5</v>
      </c>
      <c r="G114" s="108" t="s">
        <v>38</v>
      </c>
      <c r="H114" s="108">
        <v>1500</v>
      </c>
      <c r="I114" s="109">
        <f t="shared" si="3"/>
        <v>2250</v>
      </c>
      <c r="J114" s="110"/>
    </row>
    <row r="115" spans="1:10" s="83" customFormat="1" ht="18.399999999999999" x14ac:dyDescent="0.35">
      <c r="A115" s="111"/>
      <c r="B115" s="112">
        <v>101</v>
      </c>
      <c r="C115" s="113" t="s">
        <v>99</v>
      </c>
      <c r="D115" s="114">
        <v>0</v>
      </c>
      <c r="E115" s="114" t="s">
        <v>40</v>
      </c>
      <c r="F115" s="114">
        <v>1.5</v>
      </c>
      <c r="G115" s="114" t="s">
        <v>38</v>
      </c>
      <c r="H115" s="115">
        <v>1000</v>
      </c>
      <c r="I115" s="116">
        <v>0</v>
      </c>
      <c r="J115" s="110"/>
    </row>
    <row r="116" spans="1:10" s="83" customFormat="1" ht="18.399999999999999" x14ac:dyDescent="0.35">
      <c r="A116" s="111"/>
      <c r="B116" s="112">
        <v>102</v>
      </c>
      <c r="C116" s="107" t="s">
        <v>100</v>
      </c>
      <c r="D116" s="108">
        <v>4</v>
      </c>
      <c r="E116" s="108" t="s">
        <v>40</v>
      </c>
      <c r="F116" s="108">
        <v>1.5</v>
      </c>
      <c r="G116" s="108" t="s">
        <v>38</v>
      </c>
      <c r="H116" s="108">
        <v>300</v>
      </c>
      <c r="I116" s="109">
        <f t="shared" ref="I116:I126" si="4">D116*F116*H116</f>
        <v>1800</v>
      </c>
      <c r="J116" s="110"/>
    </row>
    <row r="117" spans="1:10" s="83" customFormat="1" ht="18.399999999999999" x14ac:dyDescent="0.35">
      <c r="A117" s="111" t="s">
        <v>101</v>
      </c>
      <c r="B117" s="112">
        <v>103</v>
      </c>
      <c r="C117" s="107" t="s">
        <v>102</v>
      </c>
      <c r="D117" s="108">
        <v>1</v>
      </c>
      <c r="E117" s="108" t="s">
        <v>27</v>
      </c>
      <c r="F117" s="108">
        <v>6</v>
      </c>
      <c r="G117" s="108" t="s">
        <v>38</v>
      </c>
      <c r="H117" s="108">
        <v>1200</v>
      </c>
      <c r="I117" s="109">
        <f t="shared" si="4"/>
        <v>7200</v>
      </c>
      <c r="J117" s="110"/>
    </row>
    <row r="118" spans="1:10" s="83" customFormat="1" ht="18.399999999999999" x14ac:dyDescent="0.35">
      <c r="A118" s="111"/>
      <c r="B118" s="112">
        <v>104</v>
      </c>
      <c r="C118" s="107" t="s">
        <v>103</v>
      </c>
      <c r="D118" s="108">
        <v>6</v>
      </c>
      <c r="E118" s="108" t="s">
        <v>27</v>
      </c>
      <c r="F118" s="108">
        <v>6</v>
      </c>
      <c r="G118" s="108" t="s">
        <v>38</v>
      </c>
      <c r="H118" s="108">
        <v>800</v>
      </c>
      <c r="I118" s="109">
        <f t="shared" si="4"/>
        <v>28800</v>
      </c>
      <c r="J118" s="110" t="s">
        <v>104</v>
      </c>
    </row>
    <row r="119" spans="1:10" s="83" customFormat="1" ht="18.399999999999999" x14ac:dyDescent="0.35">
      <c r="A119" s="111"/>
      <c r="B119" s="112">
        <v>105</v>
      </c>
      <c r="C119" s="107" t="s">
        <v>105</v>
      </c>
      <c r="D119" s="108">
        <v>3</v>
      </c>
      <c r="E119" s="108" t="s">
        <v>27</v>
      </c>
      <c r="F119" s="108">
        <v>6</v>
      </c>
      <c r="G119" s="108" t="s">
        <v>38</v>
      </c>
      <c r="H119" s="108">
        <v>800</v>
      </c>
      <c r="I119" s="109">
        <f t="shared" si="4"/>
        <v>14400</v>
      </c>
      <c r="J119" s="110"/>
    </row>
    <row r="120" spans="1:10" s="83" customFormat="1" ht="18.399999999999999" x14ac:dyDescent="0.35">
      <c r="A120" s="111"/>
      <c r="B120" s="112">
        <v>106</v>
      </c>
      <c r="C120" s="107" t="s">
        <v>106</v>
      </c>
      <c r="D120" s="108">
        <v>2</v>
      </c>
      <c r="E120" s="108" t="s">
        <v>27</v>
      </c>
      <c r="F120" s="108">
        <v>6</v>
      </c>
      <c r="G120" s="108" t="s">
        <v>38</v>
      </c>
      <c r="H120" s="108">
        <v>800</v>
      </c>
      <c r="I120" s="109">
        <f t="shared" si="4"/>
        <v>9600</v>
      </c>
      <c r="J120" s="110"/>
    </row>
    <row r="121" spans="1:10" s="83" customFormat="1" ht="18.399999999999999" x14ac:dyDescent="0.35">
      <c r="A121" s="111"/>
      <c r="B121" s="112">
        <v>107</v>
      </c>
      <c r="C121" s="107" t="s">
        <v>107</v>
      </c>
      <c r="D121" s="108">
        <v>8</v>
      </c>
      <c r="E121" s="108" t="s">
        <v>27</v>
      </c>
      <c r="F121" s="108">
        <v>6</v>
      </c>
      <c r="G121" s="108" t="s">
        <v>38</v>
      </c>
      <c r="H121" s="108">
        <v>500</v>
      </c>
      <c r="I121" s="109">
        <f t="shared" si="4"/>
        <v>24000</v>
      </c>
      <c r="J121" s="110"/>
    </row>
    <row r="122" spans="1:10" s="83" customFormat="1" ht="18.399999999999999" x14ac:dyDescent="0.35">
      <c r="A122" s="111"/>
      <c r="B122" s="112">
        <v>108</v>
      </c>
      <c r="C122" s="107" t="s">
        <v>108</v>
      </c>
      <c r="D122" s="108">
        <v>17</v>
      </c>
      <c r="E122" s="108" t="s">
        <v>27</v>
      </c>
      <c r="F122" s="108">
        <v>2</v>
      </c>
      <c r="G122" s="108" t="s">
        <v>28</v>
      </c>
      <c r="H122" s="108">
        <v>400</v>
      </c>
      <c r="I122" s="109">
        <f t="shared" si="4"/>
        <v>13600</v>
      </c>
      <c r="J122" s="110"/>
    </row>
    <row r="123" spans="1:10" s="83" customFormat="1" ht="18.399999999999999" x14ac:dyDescent="0.35">
      <c r="A123" s="111"/>
      <c r="B123" s="112">
        <v>109</v>
      </c>
      <c r="C123" s="107" t="s">
        <v>109</v>
      </c>
      <c r="D123" s="108">
        <v>3</v>
      </c>
      <c r="E123" s="108" t="s">
        <v>27</v>
      </c>
      <c r="F123" s="108">
        <v>2</v>
      </c>
      <c r="G123" s="108" t="s">
        <v>28</v>
      </c>
      <c r="H123" s="108">
        <v>800</v>
      </c>
      <c r="I123" s="109">
        <f t="shared" si="4"/>
        <v>4800</v>
      </c>
      <c r="J123" s="110"/>
    </row>
    <row r="124" spans="1:10" s="83" customFormat="1" ht="18.399999999999999" x14ac:dyDescent="0.35">
      <c r="A124" s="111"/>
      <c r="B124" s="112">
        <v>110</v>
      </c>
      <c r="C124" s="107" t="s">
        <v>110</v>
      </c>
      <c r="D124" s="108">
        <v>20</v>
      </c>
      <c r="E124" s="108" t="s">
        <v>27</v>
      </c>
      <c r="F124" s="108">
        <v>7</v>
      </c>
      <c r="G124" s="108" t="s">
        <v>38</v>
      </c>
      <c r="H124" s="108">
        <v>400</v>
      </c>
      <c r="I124" s="109">
        <f t="shared" si="4"/>
        <v>56000</v>
      </c>
      <c r="J124" s="110"/>
    </row>
    <row r="125" spans="1:10" s="83" customFormat="1" ht="18.399999999999999" x14ac:dyDescent="0.35">
      <c r="A125" s="111"/>
      <c r="B125" s="112">
        <v>111</v>
      </c>
      <c r="C125" s="107" t="s">
        <v>111</v>
      </c>
      <c r="D125" s="108">
        <v>3</v>
      </c>
      <c r="E125" s="108" t="s">
        <v>112</v>
      </c>
      <c r="F125" s="108">
        <v>2</v>
      </c>
      <c r="G125" s="108" t="s">
        <v>28</v>
      </c>
      <c r="H125" s="108">
        <v>4000</v>
      </c>
      <c r="I125" s="109">
        <f t="shared" si="4"/>
        <v>24000</v>
      </c>
      <c r="J125" s="110"/>
    </row>
    <row r="126" spans="1:10" s="83" customFormat="1" ht="18.399999999999999" x14ac:dyDescent="0.35">
      <c r="A126" s="111"/>
      <c r="B126" s="112">
        <v>112</v>
      </c>
      <c r="C126" s="107" t="s">
        <v>113</v>
      </c>
      <c r="D126" s="108">
        <v>2</v>
      </c>
      <c r="E126" s="108" t="s">
        <v>112</v>
      </c>
      <c r="F126" s="108">
        <v>2</v>
      </c>
      <c r="G126" s="108" t="s">
        <v>28</v>
      </c>
      <c r="H126" s="108">
        <v>1500</v>
      </c>
      <c r="I126" s="109">
        <f t="shared" si="4"/>
        <v>6000</v>
      </c>
      <c r="J126" s="110" t="s">
        <v>114</v>
      </c>
    </row>
    <row r="127" spans="1:10" s="83" customFormat="1" ht="44" customHeight="1" x14ac:dyDescent="0.35">
      <c r="A127" s="117" t="s">
        <v>115</v>
      </c>
      <c r="B127" s="118" t="s">
        <v>18</v>
      </c>
      <c r="C127" s="118" t="s">
        <v>19</v>
      </c>
      <c r="D127" s="118" t="s">
        <v>20</v>
      </c>
      <c r="E127" s="118" t="s">
        <v>21</v>
      </c>
      <c r="F127" s="118" t="s">
        <v>20</v>
      </c>
      <c r="G127" s="118" t="s">
        <v>21</v>
      </c>
      <c r="H127" s="118" t="s">
        <v>22</v>
      </c>
      <c r="I127" s="119" t="s">
        <v>23</v>
      </c>
      <c r="J127" s="120" t="s">
        <v>24</v>
      </c>
    </row>
    <row r="128" spans="1:10" s="83" customFormat="1" ht="18.399999999999999" x14ac:dyDescent="0.35">
      <c r="A128" s="107" t="s">
        <v>116</v>
      </c>
      <c r="B128" s="108">
        <v>1</v>
      </c>
      <c r="C128" s="107" t="s">
        <v>117</v>
      </c>
      <c r="D128" s="108">
        <v>315</v>
      </c>
      <c r="E128" s="108" t="s">
        <v>118</v>
      </c>
      <c r="F128" s="108">
        <v>1</v>
      </c>
      <c r="G128" s="108" t="s">
        <v>28</v>
      </c>
      <c r="H128" s="108">
        <v>60</v>
      </c>
      <c r="I128" s="109">
        <f t="shared" ref="I128:I159" si="5">D128*F128*H128</f>
        <v>18900</v>
      </c>
      <c r="J128" s="121"/>
    </row>
    <row r="129" spans="1:10" s="83" customFormat="1" ht="18.399999999999999" x14ac:dyDescent="0.35">
      <c r="A129" s="107" t="s">
        <v>119</v>
      </c>
      <c r="B129" s="108">
        <v>2</v>
      </c>
      <c r="C129" s="107" t="s">
        <v>120</v>
      </c>
      <c r="D129" s="108">
        <v>315</v>
      </c>
      <c r="E129" s="108" t="s">
        <v>118</v>
      </c>
      <c r="F129" s="108">
        <v>1</v>
      </c>
      <c r="G129" s="108" t="s">
        <v>28</v>
      </c>
      <c r="H129" s="108">
        <v>60</v>
      </c>
      <c r="I129" s="109">
        <f t="shared" si="5"/>
        <v>18900</v>
      </c>
      <c r="J129" s="121"/>
    </row>
    <row r="130" spans="1:10" s="83" customFormat="1" ht="18.399999999999999" x14ac:dyDescent="0.35">
      <c r="A130" s="107" t="s">
        <v>121</v>
      </c>
      <c r="B130" s="108">
        <v>3</v>
      </c>
      <c r="C130" s="107" t="s">
        <v>122</v>
      </c>
      <c r="D130" s="108">
        <v>80</v>
      </c>
      <c r="E130" s="108" t="s">
        <v>118</v>
      </c>
      <c r="F130" s="108">
        <v>1</v>
      </c>
      <c r="G130" s="108" t="s">
        <v>28</v>
      </c>
      <c r="H130" s="108">
        <v>280</v>
      </c>
      <c r="I130" s="109">
        <f t="shared" si="5"/>
        <v>22400</v>
      </c>
      <c r="J130" s="121"/>
    </row>
    <row r="131" spans="1:10" s="83" customFormat="1" ht="18.399999999999999" x14ac:dyDescent="0.35">
      <c r="A131" s="107" t="s">
        <v>123</v>
      </c>
      <c r="B131" s="108">
        <v>4</v>
      </c>
      <c r="C131" s="107" t="s">
        <v>124</v>
      </c>
      <c r="D131" s="108">
        <v>350</v>
      </c>
      <c r="E131" s="108" t="s">
        <v>118</v>
      </c>
      <c r="F131" s="108">
        <v>1</v>
      </c>
      <c r="G131" s="108" t="s">
        <v>28</v>
      </c>
      <c r="H131" s="108">
        <v>320</v>
      </c>
      <c r="I131" s="109">
        <f t="shared" si="5"/>
        <v>112000</v>
      </c>
      <c r="J131" s="121"/>
    </row>
    <row r="132" spans="1:10" s="83" customFormat="1" ht="18.399999999999999" x14ac:dyDescent="0.35">
      <c r="A132" s="107" t="s">
        <v>125</v>
      </c>
      <c r="B132" s="108">
        <v>5</v>
      </c>
      <c r="C132" s="107" t="s">
        <v>126</v>
      </c>
      <c r="D132" s="108">
        <v>35</v>
      </c>
      <c r="E132" s="108" t="s">
        <v>127</v>
      </c>
      <c r="F132" s="108">
        <v>1</v>
      </c>
      <c r="G132" s="108" t="s">
        <v>28</v>
      </c>
      <c r="H132" s="108">
        <v>320</v>
      </c>
      <c r="I132" s="109">
        <f t="shared" si="5"/>
        <v>11200</v>
      </c>
      <c r="J132" s="121"/>
    </row>
    <row r="133" spans="1:10" s="83" customFormat="1" ht="18.399999999999999" x14ac:dyDescent="0.35">
      <c r="A133" s="107" t="s">
        <v>128</v>
      </c>
      <c r="B133" s="108">
        <v>6</v>
      </c>
      <c r="C133" s="107" t="s">
        <v>129</v>
      </c>
      <c r="D133" s="108">
        <v>105</v>
      </c>
      <c r="E133" s="108" t="s">
        <v>127</v>
      </c>
      <c r="F133" s="108">
        <v>1</v>
      </c>
      <c r="G133" s="108" t="s">
        <v>28</v>
      </c>
      <c r="H133" s="108">
        <v>100</v>
      </c>
      <c r="I133" s="109">
        <f t="shared" si="5"/>
        <v>10500</v>
      </c>
      <c r="J133" s="121"/>
    </row>
    <row r="134" spans="1:10" s="83" customFormat="1" ht="18.399999999999999" x14ac:dyDescent="0.35">
      <c r="A134" s="107" t="s">
        <v>130</v>
      </c>
      <c r="B134" s="108">
        <v>7</v>
      </c>
      <c r="C134" s="107" t="s">
        <v>131</v>
      </c>
      <c r="D134" s="108">
        <v>32</v>
      </c>
      <c r="E134" s="108" t="s">
        <v>118</v>
      </c>
      <c r="F134" s="108">
        <v>1</v>
      </c>
      <c r="G134" s="108" t="s">
        <v>28</v>
      </c>
      <c r="H134" s="108">
        <v>320</v>
      </c>
      <c r="I134" s="109">
        <f t="shared" si="5"/>
        <v>10240</v>
      </c>
      <c r="J134" s="121"/>
    </row>
    <row r="135" spans="1:10" s="83" customFormat="1" ht="18.399999999999999" x14ac:dyDescent="0.35">
      <c r="A135" s="107" t="s">
        <v>132</v>
      </c>
      <c r="B135" s="108">
        <v>8</v>
      </c>
      <c r="C135" s="107" t="s">
        <v>133</v>
      </c>
      <c r="D135" s="108">
        <v>46</v>
      </c>
      <c r="E135" s="108" t="s">
        <v>127</v>
      </c>
      <c r="F135" s="108">
        <v>1</v>
      </c>
      <c r="G135" s="108" t="s">
        <v>28</v>
      </c>
      <c r="H135" s="108">
        <v>280</v>
      </c>
      <c r="I135" s="109">
        <f t="shared" si="5"/>
        <v>12880</v>
      </c>
      <c r="J135" s="121"/>
    </row>
    <row r="136" spans="1:10" s="83" customFormat="1" ht="36.75" x14ac:dyDescent="0.35">
      <c r="A136" s="107" t="s">
        <v>134</v>
      </c>
      <c r="B136" s="108">
        <v>9</v>
      </c>
      <c r="C136" s="107" t="s">
        <v>1126</v>
      </c>
      <c r="D136" s="108">
        <v>46</v>
      </c>
      <c r="E136" s="108" t="s">
        <v>127</v>
      </c>
      <c r="F136" s="108">
        <v>1</v>
      </c>
      <c r="G136" s="108" t="s">
        <v>28</v>
      </c>
      <c r="H136" s="108">
        <v>350</v>
      </c>
      <c r="I136" s="109">
        <f t="shared" si="5"/>
        <v>16100</v>
      </c>
      <c r="J136" s="121"/>
    </row>
    <row r="137" spans="1:10" s="83" customFormat="1" ht="18.399999999999999" x14ac:dyDescent="0.35">
      <c r="A137" s="107" t="s">
        <v>135</v>
      </c>
      <c r="B137" s="108">
        <v>10</v>
      </c>
      <c r="C137" s="107" t="s">
        <v>136</v>
      </c>
      <c r="D137" s="108">
        <v>46</v>
      </c>
      <c r="E137" s="108" t="s">
        <v>127</v>
      </c>
      <c r="F137" s="108">
        <v>1</v>
      </c>
      <c r="G137" s="108" t="s">
        <v>28</v>
      </c>
      <c r="H137" s="108">
        <v>250</v>
      </c>
      <c r="I137" s="109">
        <f t="shared" si="5"/>
        <v>11500</v>
      </c>
      <c r="J137" s="121"/>
    </row>
    <row r="138" spans="1:10" s="83" customFormat="1" ht="36.75" x14ac:dyDescent="0.35">
      <c r="A138" s="107" t="s">
        <v>137</v>
      </c>
      <c r="B138" s="108">
        <v>11</v>
      </c>
      <c r="C138" s="107" t="s">
        <v>138</v>
      </c>
      <c r="D138" s="108">
        <v>46</v>
      </c>
      <c r="E138" s="108" t="s">
        <v>127</v>
      </c>
      <c r="F138" s="108">
        <v>1</v>
      </c>
      <c r="G138" s="108" t="s">
        <v>28</v>
      </c>
      <c r="H138" s="108">
        <v>150</v>
      </c>
      <c r="I138" s="109">
        <f t="shared" si="5"/>
        <v>6900</v>
      </c>
      <c r="J138" s="121"/>
    </row>
    <row r="139" spans="1:10" s="83" customFormat="1" ht="18.399999999999999" x14ac:dyDescent="0.35">
      <c r="A139" s="107" t="s">
        <v>139</v>
      </c>
      <c r="B139" s="108">
        <v>12</v>
      </c>
      <c r="C139" s="107" t="s">
        <v>140</v>
      </c>
      <c r="D139" s="108">
        <v>414</v>
      </c>
      <c r="E139" s="108" t="s">
        <v>127</v>
      </c>
      <c r="F139" s="108">
        <v>1</v>
      </c>
      <c r="G139" s="108" t="s">
        <v>28</v>
      </c>
      <c r="H139" s="108">
        <v>80</v>
      </c>
      <c r="I139" s="109">
        <f t="shared" si="5"/>
        <v>33120</v>
      </c>
      <c r="J139" s="121"/>
    </row>
    <row r="140" spans="1:10" s="83" customFormat="1" ht="18.399999999999999" x14ac:dyDescent="0.35">
      <c r="A140" s="107" t="s">
        <v>141</v>
      </c>
      <c r="B140" s="108">
        <v>13</v>
      </c>
      <c r="C140" s="107" t="s">
        <v>142</v>
      </c>
      <c r="D140" s="108">
        <v>1</v>
      </c>
      <c r="E140" s="108" t="s">
        <v>44</v>
      </c>
      <c r="F140" s="108">
        <v>1</v>
      </c>
      <c r="G140" s="108" t="s">
        <v>28</v>
      </c>
      <c r="H140" s="108">
        <v>8000</v>
      </c>
      <c r="I140" s="109">
        <f t="shared" si="5"/>
        <v>8000</v>
      </c>
      <c r="J140" s="121"/>
    </row>
    <row r="141" spans="1:10" s="83" customFormat="1" ht="36.75" x14ac:dyDescent="0.35">
      <c r="A141" s="107" t="s">
        <v>143</v>
      </c>
      <c r="B141" s="108">
        <v>14</v>
      </c>
      <c r="C141" s="107" t="s">
        <v>144</v>
      </c>
      <c r="D141" s="108">
        <v>34</v>
      </c>
      <c r="E141" s="108" t="s">
        <v>118</v>
      </c>
      <c r="F141" s="108">
        <v>1</v>
      </c>
      <c r="G141" s="108" t="s">
        <v>28</v>
      </c>
      <c r="H141" s="108">
        <v>280</v>
      </c>
      <c r="I141" s="109">
        <f t="shared" si="5"/>
        <v>9520</v>
      </c>
      <c r="J141" s="121"/>
    </row>
    <row r="142" spans="1:10" s="83" customFormat="1" ht="18.399999999999999" x14ac:dyDescent="0.35">
      <c r="A142" s="107" t="s">
        <v>145</v>
      </c>
      <c r="B142" s="108">
        <v>15</v>
      </c>
      <c r="C142" s="107" t="s">
        <v>146</v>
      </c>
      <c r="D142" s="108">
        <v>26</v>
      </c>
      <c r="E142" s="108" t="s">
        <v>127</v>
      </c>
      <c r="F142" s="108">
        <v>1</v>
      </c>
      <c r="G142" s="108" t="s">
        <v>28</v>
      </c>
      <c r="H142" s="108">
        <v>280</v>
      </c>
      <c r="I142" s="109">
        <f t="shared" si="5"/>
        <v>7280</v>
      </c>
      <c r="J142" s="121"/>
    </row>
    <row r="143" spans="1:10" s="83" customFormat="1" ht="18.399999999999999" x14ac:dyDescent="0.35">
      <c r="A143" s="122" t="s">
        <v>1127</v>
      </c>
      <c r="B143" s="108">
        <v>16</v>
      </c>
      <c r="C143" s="107" t="s">
        <v>1128</v>
      </c>
      <c r="D143" s="108">
        <v>6</v>
      </c>
      <c r="E143" s="108" t="s">
        <v>118</v>
      </c>
      <c r="F143" s="108">
        <v>5</v>
      </c>
      <c r="G143" s="108" t="s">
        <v>28</v>
      </c>
      <c r="H143" s="108">
        <v>550</v>
      </c>
      <c r="I143" s="109">
        <f t="shared" si="5"/>
        <v>16500</v>
      </c>
      <c r="J143" s="121"/>
    </row>
    <row r="144" spans="1:10" s="83" customFormat="1" ht="36.75" x14ac:dyDescent="0.35">
      <c r="A144" s="122"/>
      <c r="B144" s="108">
        <v>17</v>
      </c>
      <c r="C144" s="107" t="s">
        <v>1129</v>
      </c>
      <c r="D144" s="108">
        <v>7</v>
      </c>
      <c r="E144" s="108" t="s">
        <v>118</v>
      </c>
      <c r="F144" s="108">
        <v>5</v>
      </c>
      <c r="G144" s="108" t="s">
        <v>28</v>
      </c>
      <c r="H144" s="108">
        <v>580</v>
      </c>
      <c r="I144" s="109">
        <f t="shared" si="5"/>
        <v>20300</v>
      </c>
      <c r="J144" s="121"/>
    </row>
    <row r="145" spans="1:10" s="83" customFormat="1" ht="36.75" x14ac:dyDescent="0.35">
      <c r="A145" s="122"/>
      <c r="B145" s="108">
        <v>18</v>
      </c>
      <c r="C145" s="107" t="s">
        <v>1130</v>
      </c>
      <c r="D145" s="108">
        <v>10</v>
      </c>
      <c r="E145" s="108" t="s">
        <v>118</v>
      </c>
      <c r="F145" s="108">
        <v>5</v>
      </c>
      <c r="G145" s="108" t="s">
        <v>28</v>
      </c>
      <c r="H145" s="108">
        <v>300</v>
      </c>
      <c r="I145" s="109">
        <f t="shared" si="5"/>
        <v>15000</v>
      </c>
      <c r="J145" s="121"/>
    </row>
    <row r="146" spans="1:10" s="83" customFormat="1" ht="18.399999999999999" x14ac:dyDescent="0.35">
      <c r="A146" s="122"/>
      <c r="B146" s="108">
        <v>19</v>
      </c>
      <c r="C146" s="107" t="s">
        <v>147</v>
      </c>
      <c r="D146" s="108">
        <v>4</v>
      </c>
      <c r="E146" s="108" t="s">
        <v>148</v>
      </c>
      <c r="F146" s="108">
        <v>5</v>
      </c>
      <c r="G146" s="108" t="s">
        <v>28</v>
      </c>
      <c r="H146" s="108">
        <v>500</v>
      </c>
      <c r="I146" s="109">
        <f t="shared" si="5"/>
        <v>10000</v>
      </c>
      <c r="J146" s="121"/>
    </row>
    <row r="147" spans="1:10" s="83" customFormat="1" ht="18.399999999999999" x14ac:dyDescent="0.35">
      <c r="A147" s="122"/>
      <c r="B147" s="108">
        <v>20</v>
      </c>
      <c r="C147" s="107" t="s">
        <v>1131</v>
      </c>
      <c r="D147" s="108">
        <v>2</v>
      </c>
      <c r="E147" s="108" t="s">
        <v>149</v>
      </c>
      <c r="F147" s="108">
        <v>1</v>
      </c>
      <c r="G147" s="108" t="s">
        <v>28</v>
      </c>
      <c r="H147" s="108">
        <v>2200</v>
      </c>
      <c r="I147" s="109">
        <f t="shared" si="5"/>
        <v>4400</v>
      </c>
      <c r="J147" s="121"/>
    </row>
    <row r="148" spans="1:10" s="83" customFormat="1" ht="18.399999999999999" x14ac:dyDescent="0.35">
      <c r="A148" s="122"/>
      <c r="B148" s="108">
        <v>21</v>
      </c>
      <c r="C148" s="107" t="s">
        <v>1132</v>
      </c>
      <c r="D148" s="108">
        <v>2</v>
      </c>
      <c r="E148" s="108" t="s">
        <v>149</v>
      </c>
      <c r="F148" s="108">
        <v>1</v>
      </c>
      <c r="G148" s="108" t="s">
        <v>28</v>
      </c>
      <c r="H148" s="108">
        <v>1800</v>
      </c>
      <c r="I148" s="109">
        <f t="shared" si="5"/>
        <v>3600</v>
      </c>
      <c r="J148" s="121"/>
    </row>
    <row r="149" spans="1:10" s="83" customFormat="1" ht="36.75" x14ac:dyDescent="0.35">
      <c r="A149" s="122" t="s">
        <v>150</v>
      </c>
      <c r="B149" s="108">
        <v>22</v>
      </c>
      <c r="C149" s="107" t="s">
        <v>1133</v>
      </c>
      <c r="D149" s="108">
        <v>5</v>
      </c>
      <c r="E149" s="108" t="s">
        <v>118</v>
      </c>
      <c r="F149" s="108">
        <v>1</v>
      </c>
      <c r="G149" s="108" t="s">
        <v>28</v>
      </c>
      <c r="H149" s="108">
        <v>580</v>
      </c>
      <c r="I149" s="109">
        <f t="shared" si="5"/>
        <v>2900</v>
      </c>
      <c r="J149" s="121"/>
    </row>
    <row r="150" spans="1:10" s="83" customFormat="1" ht="18.399999999999999" x14ac:dyDescent="0.35">
      <c r="A150" s="122"/>
      <c r="B150" s="108">
        <v>23</v>
      </c>
      <c r="C150" s="107" t="s">
        <v>1134</v>
      </c>
      <c r="D150" s="108">
        <v>9</v>
      </c>
      <c r="E150" s="108" t="s">
        <v>118</v>
      </c>
      <c r="F150" s="108">
        <v>1</v>
      </c>
      <c r="G150" s="108" t="s">
        <v>28</v>
      </c>
      <c r="H150" s="108">
        <v>550</v>
      </c>
      <c r="I150" s="109">
        <f t="shared" si="5"/>
        <v>4950</v>
      </c>
      <c r="J150" s="121"/>
    </row>
    <row r="151" spans="1:10" s="83" customFormat="1" ht="18.399999999999999" x14ac:dyDescent="0.35">
      <c r="A151" s="122"/>
      <c r="B151" s="108">
        <v>24</v>
      </c>
      <c r="C151" s="107" t="s">
        <v>151</v>
      </c>
      <c r="D151" s="108">
        <v>1</v>
      </c>
      <c r="E151" s="108" t="s">
        <v>149</v>
      </c>
      <c r="F151" s="108">
        <v>1</v>
      </c>
      <c r="G151" s="108" t="s">
        <v>28</v>
      </c>
      <c r="H151" s="108">
        <v>5500</v>
      </c>
      <c r="I151" s="109">
        <f t="shared" si="5"/>
        <v>5500</v>
      </c>
      <c r="J151" s="121"/>
    </row>
    <row r="152" spans="1:10" s="83" customFormat="1" ht="18.399999999999999" x14ac:dyDescent="0.35">
      <c r="A152" s="122"/>
      <c r="B152" s="108">
        <v>25</v>
      </c>
      <c r="C152" s="107" t="s">
        <v>152</v>
      </c>
      <c r="D152" s="108">
        <v>1</v>
      </c>
      <c r="E152" s="108" t="s">
        <v>149</v>
      </c>
      <c r="F152" s="108">
        <v>1</v>
      </c>
      <c r="G152" s="108" t="s">
        <v>28</v>
      </c>
      <c r="H152" s="108">
        <v>5800</v>
      </c>
      <c r="I152" s="109">
        <f t="shared" si="5"/>
        <v>5800</v>
      </c>
      <c r="J152" s="121"/>
    </row>
    <row r="153" spans="1:10" s="83" customFormat="1" ht="18.399999999999999" x14ac:dyDescent="0.35">
      <c r="A153" s="122"/>
      <c r="B153" s="108">
        <v>26</v>
      </c>
      <c r="C153" s="107" t="s">
        <v>1135</v>
      </c>
      <c r="D153" s="108">
        <v>8</v>
      </c>
      <c r="E153" s="108" t="s">
        <v>118</v>
      </c>
      <c r="F153" s="108">
        <v>1</v>
      </c>
      <c r="G153" s="108" t="s">
        <v>28</v>
      </c>
      <c r="H153" s="108">
        <v>550</v>
      </c>
      <c r="I153" s="109">
        <f t="shared" si="5"/>
        <v>4400</v>
      </c>
      <c r="J153" s="121"/>
    </row>
    <row r="154" spans="1:10" s="83" customFormat="1" ht="18.399999999999999" x14ac:dyDescent="0.35">
      <c r="A154" s="122"/>
      <c r="B154" s="108">
        <v>27</v>
      </c>
      <c r="C154" s="107" t="s">
        <v>153</v>
      </c>
      <c r="D154" s="108">
        <v>1</v>
      </c>
      <c r="E154" s="108" t="s">
        <v>149</v>
      </c>
      <c r="F154" s="108">
        <v>1</v>
      </c>
      <c r="G154" s="108" t="s">
        <v>28</v>
      </c>
      <c r="H154" s="108">
        <v>7200</v>
      </c>
      <c r="I154" s="109">
        <f t="shared" si="5"/>
        <v>7200</v>
      </c>
      <c r="J154" s="121"/>
    </row>
    <row r="155" spans="1:10" s="83" customFormat="1" ht="18.399999999999999" x14ac:dyDescent="0.35">
      <c r="A155" s="122"/>
      <c r="B155" s="108">
        <v>28</v>
      </c>
      <c r="C155" s="107" t="s">
        <v>154</v>
      </c>
      <c r="D155" s="108">
        <v>1</v>
      </c>
      <c r="E155" s="108" t="s">
        <v>149</v>
      </c>
      <c r="F155" s="108">
        <v>1</v>
      </c>
      <c r="G155" s="108" t="s">
        <v>28</v>
      </c>
      <c r="H155" s="108">
        <v>1000</v>
      </c>
      <c r="I155" s="109">
        <f t="shared" si="5"/>
        <v>1000</v>
      </c>
      <c r="J155" s="121"/>
    </row>
    <row r="156" spans="1:10" s="83" customFormat="1" ht="18.399999999999999" x14ac:dyDescent="0.35">
      <c r="A156" s="122"/>
      <c r="B156" s="108">
        <v>29</v>
      </c>
      <c r="C156" s="107" t="s">
        <v>147</v>
      </c>
      <c r="D156" s="108">
        <v>4</v>
      </c>
      <c r="E156" s="108" t="s">
        <v>148</v>
      </c>
      <c r="F156" s="108">
        <v>1</v>
      </c>
      <c r="G156" s="108" t="s">
        <v>28</v>
      </c>
      <c r="H156" s="108">
        <v>500</v>
      </c>
      <c r="I156" s="109">
        <f t="shared" si="5"/>
        <v>2000</v>
      </c>
      <c r="J156" s="121"/>
    </row>
    <row r="157" spans="1:10" s="83" customFormat="1" ht="18.399999999999999" x14ac:dyDescent="0.35">
      <c r="A157" s="122" t="s">
        <v>155</v>
      </c>
      <c r="B157" s="108">
        <v>30</v>
      </c>
      <c r="C157" s="107" t="s">
        <v>156</v>
      </c>
      <c r="D157" s="108">
        <v>6</v>
      </c>
      <c r="E157" s="108" t="s">
        <v>75</v>
      </c>
      <c r="F157" s="108">
        <v>1</v>
      </c>
      <c r="G157" s="108" t="s">
        <v>28</v>
      </c>
      <c r="H157" s="108">
        <v>1200</v>
      </c>
      <c r="I157" s="109">
        <f t="shared" si="5"/>
        <v>7200</v>
      </c>
      <c r="J157" s="121"/>
    </row>
    <row r="158" spans="1:10" s="83" customFormat="1" ht="18.399999999999999" x14ac:dyDescent="0.35">
      <c r="A158" s="122"/>
      <c r="B158" s="108">
        <v>31</v>
      </c>
      <c r="C158" s="107" t="s">
        <v>157</v>
      </c>
      <c r="D158" s="108">
        <v>6</v>
      </c>
      <c r="E158" s="108" t="s">
        <v>75</v>
      </c>
      <c r="F158" s="108">
        <v>1</v>
      </c>
      <c r="G158" s="108" t="s">
        <v>28</v>
      </c>
      <c r="H158" s="108">
        <v>300</v>
      </c>
      <c r="I158" s="109">
        <f t="shared" si="5"/>
        <v>1800</v>
      </c>
      <c r="J158" s="121"/>
    </row>
    <row r="159" spans="1:10" s="83" customFormat="1" ht="36.75" x14ac:dyDescent="0.35">
      <c r="A159" s="107" t="s">
        <v>158</v>
      </c>
      <c r="B159" s="108">
        <v>32</v>
      </c>
      <c r="C159" s="107" t="s">
        <v>159</v>
      </c>
      <c r="D159" s="108">
        <v>15</v>
      </c>
      <c r="E159" s="108" t="s">
        <v>127</v>
      </c>
      <c r="F159" s="108">
        <v>2</v>
      </c>
      <c r="G159" s="108" t="s">
        <v>28</v>
      </c>
      <c r="H159" s="108">
        <v>320</v>
      </c>
      <c r="I159" s="109">
        <f t="shared" si="5"/>
        <v>9600</v>
      </c>
      <c r="J159" s="121"/>
    </row>
    <row r="160" spans="1:10" s="83" customFormat="1" ht="36.75" x14ac:dyDescent="0.35">
      <c r="A160" s="107" t="s">
        <v>160</v>
      </c>
      <c r="B160" s="108">
        <v>33</v>
      </c>
      <c r="C160" s="107" t="s">
        <v>161</v>
      </c>
      <c r="D160" s="108">
        <v>7</v>
      </c>
      <c r="E160" s="108" t="s">
        <v>127</v>
      </c>
      <c r="F160" s="108">
        <v>2</v>
      </c>
      <c r="G160" s="108" t="s">
        <v>28</v>
      </c>
      <c r="H160" s="108">
        <v>400</v>
      </c>
      <c r="I160" s="109">
        <f t="shared" ref="I160:I181" si="6">D160*F160*H160</f>
        <v>5600</v>
      </c>
      <c r="J160" s="121"/>
    </row>
    <row r="161" spans="1:10" s="83" customFormat="1" ht="36.75" x14ac:dyDescent="0.35">
      <c r="A161" s="107" t="s">
        <v>1136</v>
      </c>
      <c r="B161" s="108">
        <v>34</v>
      </c>
      <c r="C161" s="107" t="s">
        <v>162</v>
      </c>
      <c r="D161" s="108">
        <v>45</v>
      </c>
      <c r="E161" s="108" t="s">
        <v>118</v>
      </c>
      <c r="F161" s="108">
        <v>2</v>
      </c>
      <c r="G161" s="108" t="s">
        <v>28</v>
      </c>
      <c r="H161" s="108">
        <v>30</v>
      </c>
      <c r="I161" s="109">
        <f t="shared" si="6"/>
        <v>2700</v>
      </c>
      <c r="J161" s="121"/>
    </row>
    <row r="162" spans="1:10" s="83" customFormat="1" ht="18.399999999999999" x14ac:dyDescent="0.35">
      <c r="A162" s="107" t="s">
        <v>163</v>
      </c>
      <c r="B162" s="108">
        <v>35</v>
      </c>
      <c r="C162" s="107" t="s">
        <v>164</v>
      </c>
      <c r="D162" s="108">
        <v>24</v>
      </c>
      <c r="E162" s="108" t="s">
        <v>165</v>
      </c>
      <c r="F162" s="108">
        <v>1</v>
      </c>
      <c r="G162" s="108" t="s">
        <v>28</v>
      </c>
      <c r="H162" s="108">
        <v>400</v>
      </c>
      <c r="I162" s="109">
        <f t="shared" si="6"/>
        <v>9600</v>
      </c>
      <c r="J162" s="121"/>
    </row>
    <row r="163" spans="1:10" s="83" customFormat="1" ht="36.75" x14ac:dyDescent="0.35">
      <c r="A163" s="107" t="s">
        <v>166</v>
      </c>
      <c r="B163" s="108">
        <v>36</v>
      </c>
      <c r="C163" s="107" t="s">
        <v>167</v>
      </c>
      <c r="D163" s="108">
        <v>2</v>
      </c>
      <c r="E163" s="108" t="s">
        <v>168</v>
      </c>
      <c r="F163" s="108">
        <v>1</v>
      </c>
      <c r="G163" s="108" t="s">
        <v>28</v>
      </c>
      <c r="H163" s="108">
        <v>1800</v>
      </c>
      <c r="I163" s="109">
        <f t="shared" si="6"/>
        <v>3600</v>
      </c>
      <c r="J163" s="121"/>
    </row>
    <row r="164" spans="1:10" s="83" customFormat="1" ht="36.75" x14ac:dyDescent="0.35">
      <c r="A164" s="107" t="s">
        <v>169</v>
      </c>
      <c r="B164" s="108">
        <v>37</v>
      </c>
      <c r="C164" s="107" t="s">
        <v>1137</v>
      </c>
      <c r="D164" s="108">
        <v>15</v>
      </c>
      <c r="E164" s="108" t="s">
        <v>118</v>
      </c>
      <c r="F164" s="108">
        <v>1</v>
      </c>
      <c r="G164" s="108" t="s">
        <v>28</v>
      </c>
      <c r="H164" s="108">
        <v>300</v>
      </c>
      <c r="I164" s="109">
        <f t="shared" si="6"/>
        <v>4500</v>
      </c>
      <c r="J164" s="121"/>
    </row>
    <row r="165" spans="1:10" s="83" customFormat="1" ht="36.75" x14ac:dyDescent="0.35">
      <c r="A165" s="107" t="s">
        <v>1138</v>
      </c>
      <c r="B165" s="108">
        <v>38</v>
      </c>
      <c r="C165" s="107" t="s">
        <v>1137</v>
      </c>
      <c r="D165" s="108">
        <v>15</v>
      </c>
      <c r="E165" s="108" t="s">
        <v>118</v>
      </c>
      <c r="F165" s="108">
        <v>1</v>
      </c>
      <c r="G165" s="108" t="s">
        <v>28</v>
      </c>
      <c r="H165" s="108">
        <v>300</v>
      </c>
      <c r="I165" s="109">
        <f t="shared" si="6"/>
        <v>4500</v>
      </c>
      <c r="J165" s="121"/>
    </row>
    <row r="166" spans="1:10" s="83" customFormat="1" ht="18.399999999999999" x14ac:dyDescent="0.35">
      <c r="A166" s="107" t="s">
        <v>170</v>
      </c>
      <c r="B166" s="108">
        <v>39</v>
      </c>
      <c r="C166" s="107" t="s">
        <v>164</v>
      </c>
      <c r="D166" s="108">
        <v>24</v>
      </c>
      <c r="E166" s="108" t="s">
        <v>165</v>
      </c>
      <c r="F166" s="108">
        <v>1</v>
      </c>
      <c r="G166" s="108" t="s">
        <v>28</v>
      </c>
      <c r="H166" s="108">
        <v>400</v>
      </c>
      <c r="I166" s="109">
        <f t="shared" si="6"/>
        <v>9600</v>
      </c>
      <c r="J166" s="121"/>
    </row>
    <row r="167" spans="1:10" s="83" customFormat="1" ht="36.75" x14ac:dyDescent="0.35">
      <c r="A167" s="107" t="s">
        <v>171</v>
      </c>
      <c r="B167" s="108">
        <v>40</v>
      </c>
      <c r="C167" s="107" t="s">
        <v>167</v>
      </c>
      <c r="D167" s="108">
        <v>2</v>
      </c>
      <c r="E167" s="108" t="s">
        <v>168</v>
      </c>
      <c r="F167" s="108">
        <v>1</v>
      </c>
      <c r="G167" s="108" t="s">
        <v>28</v>
      </c>
      <c r="H167" s="108">
        <v>1800</v>
      </c>
      <c r="I167" s="109">
        <f t="shared" si="6"/>
        <v>3600</v>
      </c>
      <c r="J167" s="121"/>
    </row>
    <row r="168" spans="1:10" s="83" customFormat="1" ht="18.399999999999999" x14ac:dyDescent="0.35">
      <c r="A168" s="107" t="s">
        <v>172</v>
      </c>
      <c r="B168" s="108">
        <v>41</v>
      </c>
      <c r="C168" s="107" t="s">
        <v>173</v>
      </c>
      <c r="D168" s="108">
        <v>1</v>
      </c>
      <c r="E168" s="108" t="s">
        <v>30</v>
      </c>
      <c r="F168" s="108">
        <v>1</v>
      </c>
      <c r="G168" s="108" t="s">
        <v>28</v>
      </c>
      <c r="H168" s="108">
        <v>2000</v>
      </c>
      <c r="I168" s="109">
        <f t="shared" si="6"/>
        <v>2000</v>
      </c>
      <c r="J168" s="121"/>
    </row>
    <row r="169" spans="1:10" s="83" customFormat="1" ht="18.399999999999999" x14ac:dyDescent="0.35">
      <c r="A169" s="107" t="s">
        <v>174</v>
      </c>
      <c r="B169" s="108">
        <v>42</v>
      </c>
      <c r="C169" s="107" t="s">
        <v>1139</v>
      </c>
      <c r="D169" s="108">
        <v>1</v>
      </c>
      <c r="E169" s="108" t="s">
        <v>149</v>
      </c>
      <c r="F169" s="108">
        <v>1</v>
      </c>
      <c r="G169" s="108" t="s">
        <v>28</v>
      </c>
      <c r="H169" s="108">
        <v>8000</v>
      </c>
      <c r="I169" s="109">
        <f t="shared" si="6"/>
        <v>8000</v>
      </c>
      <c r="J169" s="121"/>
    </row>
    <row r="170" spans="1:10" s="83" customFormat="1" ht="18.399999999999999" x14ac:dyDescent="0.35">
      <c r="A170" s="107" t="s">
        <v>175</v>
      </c>
      <c r="B170" s="108">
        <v>43</v>
      </c>
      <c r="C170" s="107" t="s">
        <v>176</v>
      </c>
      <c r="D170" s="108">
        <v>2</v>
      </c>
      <c r="E170" s="108" t="s">
        <v>75</v>
      </c>
      <c r="F170" s="108">
        <v>1</v>
      </c>
      <c r="G170" s="108" t="s">
        <v>28</v>
      </c>
      <c r="H170" s="108">
        <v>1500</v>
      </c>
      <c r="I170" s="109">
        <f t="shared" si="6"/>
        <v>3000</v>
      </c>
      <c r="J170" s="121" t="s">
        <v>177</v>
      </c>
    </row>
    <row r="171" spans="1:10" s="83" customFormat="1" ht="18.399999999999999" x14ac:dyDescent="0.35">
      <c r="A171" s="107" t="s">
        <v>178</v>
      </c>
      <c r="B171" s="108">
        <v>44</v>
      </c>
      <c r="C171" s="107" t="s">
        <v>179</v>
      </c>
      <c r="D171" s="108">
        <v>15</v>
      </c>
      <c r="E171" s="108" t="s">
        <v>75</v>
      </c>
      <c r="F171" s="108">
        <v>1</v>
      </c>
      <c r="G171" s="108" t="s">
        <v>28</v>
      </c>
      <c r="H171" s="108">
        <v>150</v>
      </c>
      <c r="I171" s="109">
        <f t="shared" si="6"/>
        <v>2250</v>
      </c>
      <c r="J171" s="121"/>
    </row>
    <row r="172" spans="1:10" s="83" customFormat="1" ht="18.399999999999999" x14ac:dyDescent="0.35">
      <c r="A172" s="107" t="s">
        <v>180</v>
      </c>
      <c r="B172" s="108">
        <v>45</v>
      </c>
      <c r="C172" s="107" t="s">
        <v>181</v>
      </c>
      <c r="D172" s="108">
        <v>5</v>
      </c>
      <c r="E172" s="108" t="s">
        <v>75</v>
      </c>
      <c r="F172" s="108">
        <v>1</v>
      </c>
      <c r="G172" s="108" t="s">
        <v>28</v>
      </c>
      <c r="H172" s="108">
        <v>350</v>
      </c>
      <c r="I172" s="109">
        <f t="shared" si="6"/>
        <v>1750</v>
      </c>
      <c r="J172" s="121"/>
    </row>
    <row r="173" spans="1:10" s="83" customFormat="1" ht="18.399999999999999" x14ac:dyDescent="0.35">
      <c r="A173" s="107" t="s">
        <v>182</v>
      </c>
      <c r="B173" s="108">
        <v>46</v>
      </c>
      <c r="C173" s="107" t="s">
        <v>181</v>
      </c>
      <c r="D173" s="108">
        <v>4</v>
      </c>
      <c r="E173" s="108" t="s">
        <v>75</v>
      </c>
      <c r="F173" s="108">
        <v>1</v>
      </c>
      <c r="G173" s="108" t="s">
        <v>28</v>
      </c>
      <c r="H173" s="108">
        <v>150</v>
      </c>
      <c r="I173" s="109">
        <f t="shared" si="6"/>
        <v>600</v>
      </c>
      <c r="J173" s="121"/>
    </row>
    <row r="174" spans="1:10" s="83" customFormat="1" ht="18.399999999999999" x14ac:dyDescent="0.35">
      <c r="A174" s="107" t="s">
        <v>183</v>
      </c>
      <c r="B174" s="108">
        <v>47</v>
      </c>
      <c r="C174" s="107" t="s">
        <v>181</v>
      </c>
      <c r="D174" s="108">
        <v>8</v>
      </c>
      <c r="E174" s="108" t="s">
        <v>75</v>
      </c>
      <c r="F174" s="108">
        <v>1</v>
      </c>
      <c r="G174" s="108" t="s">
        <v>28</v>
      </c>
      <c r="H174" s="108">
        <v>150</v>
      </c>
      <c r="I174" s="109">
        <f t="shared" si="6"/>
        <v>1200</v>
      </c>
      <c r="J174" s="121"/>
    </row>
    <row r="175" spans="1:10" s="83" customFormat="1" ht="18.399999999999999" x14ac:dyDescent="0.35">
      <c r="A175" s="122" t="s">
        <v>184</v>
      </c>
      <c r="B175" s="108">
        <v>48</v>
      </c>
      <c r="C175" s="107" t="s">
        <v>185</v>
      </c>
      <c r="D175" s="108">
        <v>40</v>
      </c>
      <c r="E175" s="108" t="s">
        <v>75</v>
      </c>
      <c r="F175" s="108">
        <v>1</v>
      </c>
      <c r="G175" s="108" t="s">
        <v>28</v>
      </c>
      <c r="H175" s="108">
        <v>150</v>
      </c>
      <c r="I175" s="109">
        <f t="shared" si="6"/>
        <v>6000</v>
      </c>
      <c r="J175" s="121"/>
    </row>
    <row r="176" spans="1:10" s="83" customFormat="1" ht="18.399999999999999" x14ac:dyDescent="0.35">
      <c r="A176" s="122"/>
      <c r="B176" s="108">
        <v>49</v>
      </c>
      <c r="C176" s="107" t="s">
        <v>1140</v>
      </c>
      <c r="D176" s="108">
        <v>1</v>
      </c>
      <c r="E176" s="108" t="s">
        <v>30</v>
      </c>
      <c r="F176" s="108">
        <v>1</v>
      </c>
      <c r="G176" s="108" t="s">
        <v>28</v>
      </c>
      <c r="H176" s="108">
        <v>18000</v>
      </c>
      <c r="I176" s="109">
        <f t="shared" si="6"/>
        <v>18000</v>
      </c>
      <c r="J176" s="121"/>
    </row>
    <row r="177" spans="1:10" s="83" customFormat="1" ht="36.75" x14ac:dyDescent="0.35">
      <c r="A177" s="122" t="s">
        <v>186</v>
      </c>
      <c r="B177" s="108">
        <v>50</v>
      </c>
      <c r="C177" s="107" t="s">
        <v>187</v>
      </c>
      <c r="D177" s="108">
        <v>250</v>
      </c>
      <c r="E177" s="108" t="s">
        <v>37</v>
      </c>
      <c r="F177" s="108">
        <v>1</v>
      </c>
      <c r="G177" s="108" t="s">
        <v>28</v>
      </c>
      <c r="H177" s="108">
        <v>80</v>
      </c>
      <c r="I177" s="109">
        <f t="shared" si="6"/>
        <v>20000</v>
      </c>
      <c r="J177" s="121"/>
    </row>
    <row r="178" spans="1:10" s="83" customFormat="1" ht="18.399999999999999" x14ac:dyDescent="0.35">
      <c r="A178" s="122"/>
      <c r="B178" s="108">
        <v>51</v>
      </c>
      <c r="C178" s="107" t="s">
        <v>188</v>
      </c>
      <c r="D178" s="108">
        <v>1</v>
      </c>
      <c r="E178" s="108" t="s">
        <v>30</v>
      </c>
      <c r="F178" s="108">
        <v>1</v>
      </c>
      <c r="G178" s="108" t="s">
        <v>28</v>
      </c>
      <c r="H178" s="108">
        <v>3600</v>
      </c>
      <c r="I178" s="109">
        <f t="shared" si="6"/>
        <v>3600</v>
      </c>
      <c r="J178" s="121"/>
    </row>
    <row r="179" spans="1:10" s="83" customFormat="1" ht="18.399999999999999" x14ac:dyDescent="0.35">
      <c r="A179" s="107" t="s">
        <v>189</v>
      </c>
      <c r="B179" s="108">
        <v>52</v>
      </c>
      <c r="C179" s="107" t="s">
        <v>190</v>
      </c>
      <c r="D179" s="108">
        <v>1</v>
      </c>
      <c r="E179" s="108" t="s">
        <v>30</v>
      </c>
      <c r="F179" s="108">
        <v>1</v>
      </c>
      <c r="G179" s="108" t="s">
        <v>28</v>
      </c>
      <c r="H179" s="108">
        <v>8000</v>
      </c>
      <c r="I179" s="109">
        <f t="shared" si="6"/>
        <v>8000</v>
      </c>
      <c r="J179" s="121"/>
    </row>
    <row r="180" spans="1:10" s="83" customFormat="1" ht="18.399999999999999" x14ac:dyDescent="0.35">
      <c r="A180" s="107" t="s">
        <v>191</v>
      </c>
      <c r="B180" s="108">
        <v>53</v>
      </c>
      <c r="C180" s="107" t="s">
        <v>192</v>
      </c>
      <c r="D180" s="108">
        <v>18</v>
      </c>
      <c r="E180" s="108" t="s">
        <v>168</v>
      </c>
      <c r="F180" s="108">
        <v>1</v>
      </c>
      <c r="G180" s="108" t="s">
        <v>28</v>
      </c>
      <c r="H180" s="108">
        <v>1800</v>
      </c>
      <c r="I180" s="109">
        <f t="shared" si="6"/>
        <v>32400</v>
      </c>
      <c r="J180" s="121"/>
    </row>
    <row r="181" spans="1:10" s="83" customFormat="1" ht="18.399999999999999" x14ac:dyDescent="0.35">
      <c r="A181" s="107" t="s">
        <v>193</v>
      </c>
      <c r="B181" s="108">
        <v>54</v>
      </c>
      <c r="C181" s="107" t="s">
        <v>194</v>
      </c>
      <c r="D181" s="108">
        <v>250</v>
      </c>
      <c r="E181" s="108" t="s">
        <v>195</v>
      </c>
      <c r="F181" s="108">
        <v>1</v>
      </c>
      <c r="G181" s="108" t="s">
        <v>28</v>
      </c>
      <c r="H181" s="108">
        <v>400</v>
      </c>
      <c r="I181" s="109">
        <f t="shared" si="6"/>
        <v>100000</v>
      </c>
      <c r="J181" s="121" t="s">
        <v>196</v>
      </c>
    </row>
    <row r="182" spans="1:10" s="83" customFormat="1" ht="44" customHeight="1" x14ac:dyDescent="0.35">
      <c r="A182" s="123" t="s">
        <v>197</v>
      </c>
      <c r="B182" s="124" t="s">
        <v>18</v>
      </c>
      <c r="C182" s="124" t="s">
        <v>19</v>
      </c>
      <c r="D182" s="124" t="s">
        <v>20</v>
      </c>
      <c r="E182" s="124" t="s">
        <v>21</v>
      </c>
      <c r="F182" s="124" t="s">
        <v>20</v>
      </c>
      <c r="G182" s="124" t="s">
        <v>21</v>
      </c>
      <c r="H182" s="124" t="s">
        <v>22</v>
      </c>
      <c r="I182" s="125" t="s">
        <v>23</v>
      </c>
      <c r="J182" s="126" t="s">
        <v>24</v>
      </c>
    </row>
    <row r="183" spans="1:10" s="83" customFormat="1" ht="18.399999999999999" x14ac:dyDescent="0.35">
      <c r="A183" s="122" t="s">
        <v>198</v>
      </c>
      <c r="B183" s="108">
        <v>1</v>
      </c>
      <c r="C183" s="107" t="s">
        <v>199</v>
      </c>
      <c r="D183" s="108">
        <v>1</v>
      </c>
      <c r="E183" s="108" t="s">
        <v>30</v>
      </c>
      <c r="F183" s="108">
        <v>1</v>
      </c>
      <c r="G183" s="108" t="s">
        <v>28</v>
      </c>
      <c r="H183" s="108">
        <v>18000</v>
      </c>
      <c r="I183" s="109">
        <f t="shared" ref="I183:I189" si="7">D183*F183*H183</f>
        <v>18000</v>
      </c>
      <c r="J183" s="127" t="s">
        <v>200</v>
      </c>
    </row>
    <row r="184" spans="1:10" s="83" customFormat="1" ht="36.75" x14ac:dyDescent="0.35">
      <c r="A184" s="122"/>
      <c r="B184" s="108">
        <v>2</v>
      </c>
      <c r="C184" s="107" t="s">
        <v>201</v>
      </c>
      <c r="D184" s="108">
        <v>1</v>
      </c>
      <c r="E184" s="108" t="s">
        <v>30</v>
      </c>
      <c r="F184" s="108">
        <v>1</v>
      </c>
      <c r="G184" s="108" t="s">
        <v>28</v>
      </c>
      <c r="H184" s="108">
        <v>20000</v>
      </c>
      <c r="I184" s="109">
        <f t="shared" si="7"/>
        <v>20000</v>
      </c>
      <c r="J184" s="127" t="s">
        <v>200</v>
      </c>
    </row>
    <row r="185" spans="1:10" s="83" customFormat="1" ht="18.399999999999999" x14ac:dyDescent="0.35">
      <c r="A185" s="122"/>
      <c r="B185" s="108">
        <v>3</v>
      </c>
      <c r="C185" s="107" t="s">
        <v>202</v>
      </c>
      <c r="D185" s="108">
        <v>1</v>
      </c>
      <c r="E185" s="108" t="s">
        <v>30</v>
      </c>
      <c r="F185" s="108">
        <v>1</v>
      </c>
      <c r="G185" s="108" t="s">
        <v>28</v>
      </c>
      <c r="H185" s="108">
        <v>3000</v>
      </c>
      <c r="I185" s="109">
        <f t="shared" si="7"/>
        <v>3000</v>
      </c>
      <c r="J185" s="127" t="s">
        <v>200</v>
      </c>
    </row>
    <row r="186" spans="1:10" s="83" customFormat="1" ht="18.399999999999999" x14ac:dyDescent="0.35">
      <c r="A186" s="122" t="s">
        <v>203</v>
      </c>
      <c r="B186" s="108">
        <v>4</v>
      </c>
      <c r="C186" s="107" t="s">
        <v>204</v>
      </c>
      <c r="D186" s="108">
        <v>1</v>
      </c>
      <c r="E186" s="108" t="s">
        <v>30</v>
      </c>
      <c r="F186" s="108">
        <v>1</v>
      </c>
      <c r="G186" s="108" t="s">
        <v>28</v>
      </c>
      <c r="H186" s="108">
        <v>4000</v>
      </c>
      <c r="I186" s="109">
        <f t="shared" si="7"/>
        <v>4000</v>
      </c>
      <c r="J186" s="127"/>
    </row>
    <row r="187" spans="1:10" s="83" customFormat="1" ht="18.399999999999999" x14ac:dyDescent="0.35">
      <c r="A187" s="122"/>
      <c r="B187" s="108">
        <v>5</v>
      </c>
      <c r="C187" s="107" t="s">
        <v>205</v>
      </c>
      <c r="D187" s="108">
        <v>1</v>
      </c>
      <c r="E187" s="108" t="s">
        <v>30</v>
      </c>
      <c r="F187" s="108">
        <v>1</v>
      </c>
      <c r="G187" s="108" t="s">
        <v>28</v>
      </c>
      <c r="H187" s="108">
        <v>6000</v>
      </c>
      <c r="I187" s="109">
        <f t="shared" si="7"/>
        <v>6000</v>
      </c>
      <c r="J187" s="127"/>
    </row>
    <row r="188" spans="1:10" s="83" customFormat="1" ht="36.75" x14ac:dyDescent="0.35">
      <c r="A188" s="122"/>
      <c r="B188" s="108">
        <v>6</v>
      </c>
      <c r="C188" s="107" t="s">
        <v>206</v>
      </c>
      <c r="D188" s="108">
        <v>1</v>
      </c>
      <c r="E188" s="108" t="s">
        <v>30</v>
      </c>
      <c r="F188" s="108">
        <v>1</v>
      </c>
      <c r="G188" s="108" t="s">
        <v>28</v>
      </c>
      <c r="H188" s="108">
        <v>11000</v>
      </c>
      <c r="I188" s="109">
        <f t="shared" si="7"/>
        <v>11000</v>
      </c>
      <c r="J188" s="127"/>
    </row>
    <row r="189" spans="1:10" s="83" customFormat="1" ht="18.399999999999999" x14ac:dyDescent="0.35">
      <c r="A189" s="122"/>
      <c r="B189" s="108">
        <v>7</v>
      </c>
      <c r="C189" s="107" t="s">
        <v>207</v>
      </c>
      <c r="D189" s="108">
        <v>1</v>
      </c>
      <c r="E189" s="108" t="s">
        <v>30</v>
      </c>
      <c r="F189" s="108">
        <v>1</v>
      </c>
      <c r="G189" s="108" t="s">
        <v>28</v>
      </c>
      <c r="H189" s="108">
        <v>1000</v>
      </c>
      <c r="I189" s="109">
        <f t="shared" si="7"/>
        <v>1000</v>
      </c>
      <c r="J189" s="127"/>
    </row>
    <row r="190" spans="1:10" s="83" customFormat="1" ht="44" customHeight="1" x14ac:dyDescent="0.35">
      <c r="A190" s="128" t="s">
        <v>1151</v>
      </c>
      <c r="B190" s="124" t="s">
        <v>18</v>
      </c>
      <c r="C190" s="124" t="s">
        <v>19</v>
      </c>
      <c r="D190" s="124" t="s">
        <v>20</v>
      </c>
      <c r="E190" s="124" t="s">
        <v>21</v>
      </c>
      <c r="F190" s="124" t="s">
        <v>20</v>
      </c>
      <c r="G190" s="124" t="s">
        <v>21</v>
      </c>
      <c r="H190" s="124" t="s">
        <v>22</v>
      </c>
      <c r="I190" s="125" t="s">
        <v>23</v>
      </c>
      <c r="J190" s="126" t="s">
        <v>24</v>
      </c>
    </row>
    <row r="191" spans="1:10" s="83" customFormat="1" ht="36.75" x14ac:dyDescent="0.35">
      <c r="A191" s="107" t="s">
        <v>1434</v>
      </c>
      <c r="B191" s="108">
        <v>1</v>
      </c>
      <c r="C191" s="107" t="s">
        <v>1433</v>
      </c>
      <c r="D191" s="108">
        <v>1</v>
      </c>
      <c r="E191" s="108" t="s">
        <v>149</v>
      </c>
      <c r="F191" s="108">
        <v>1</v>
      </c>
      <c r="G191" s="108" t="s">
        <v>30</v>
      </c>
      <c r="H191" s="108">
        <v>8000</v>
      </c>
      <c r="I191" s="109">
        <f t="shared" ref="I191:I198" si="8">D191*F191*H191</f>
        <v>8000</v>
      </c>
      <c r="J191" s="127"/>
    </row>
    <row r="192" spans="1:10" s="83" customFormat="1" ht="18.399999999999999" x14ac:dyDescent="0.35">
      <c r="A192" s="107" t="s">
        <v>208</v>
      </c>
      <c r="B192" s="108">
        <v>2</v>
      </c>
      <c r="C192" s="107" t="s">
        <v>209</v>
      </c>
      <c r="D192" s="108">
        <v>1</v>
      </c>
      <c r="E192" s="108" t="s">
        <v>149</v>
      </c>
      <c r="F192" s="108">
        <v>1</v>
      </c>
      <c r="G192" s="108" t="s">
        <v>30</v>
      </c>
      <c r="H192" s="108">
        <v>5000</v>
      </c>
      <c r="I192" s="109">
        <f t="shared" si="8"/>
        <v>5000</v>
      </c>
      <c r="J192" s="127"/>
    </row>
    <row r="193" spans="1:10" s="83" customFormat="1" ht="18.399999999999999" x14ac:dyDescent="0.35">
      <c r="A193" s="107" t="s">
        <v>210</v>
      </c>
      <c r="B193" s="108">
        <v>3</v>
      </c>
      <c r="C193" s="107" t="s">
        <v>211</v>
      </c>
      <c r="D193" s="108">
        <v>1</v>
      </c>
      <c r="E193" s="108" t="s">
        <v>149</v>
      </c>
      <c r="F193" s="108">
        <v>1</v>
      </c>
      <c r="G193" s="108" t="s">
        <v>30</v>
      </c>
      <c r="H193" s="108">
        <v>1500</v>
      </c>
      <c r="I193" s="109">
        <f t="shared" si="8"/>
        <v>1500</v>
      </c>
      <c r="J193" s="127"/>
    </row>
    <row r="194" spans="1:10" s="83" customFormat="1" ht="18.399999999999999" x14ac:dyDescent="0.35">
      <c r="A194" s="107" t="s">
        <v>212</v>
      </c>
      <c r="B194" s="108">
        <v>4</v>
      </c>
      <c r="C194" s="107" t="s">
        <v>213</v>
      </c>
      <c r="D194" s="108">
        <v>1</v>
      </c>
      <c r="E194" s="108" t="s">
        <v>30</v>
      </c>
      <c r="F194" s="108">
        <v>2</v>
      </c>
      <c r="G194" s="108" t="s">
        <v>28</v>
      </c>
      <c r="H194" s="108">
        <v>200</v>
      </c>
      <c r="I194" s="109">
        <f t="shared" si="8"/>
        <v>400</v>
      </c>
      <c r="J194" s="127"/>
    </row>
    <row r="195" spans="1:10" s="83" customFormat="1" ht="18.399999999999999" x14ac:dyDescent="0.35">
      <c r="A195" s="122" t="s">
        <v>214</v>
      </c>
      <c r="B195" s="108">
        <v>5</v>
      </c>
      <c r="C195" s="107" t="s">
        <v>215</v>
      </c>
      <c r="D195" s="108">
        <v>1</v>
      </c>
      <c r="E195" s="108" t="s">
        <v>27</v>
      </c>
      <c r="F195" s="108">
        <v>5</v>
      </c>
      <c r="G195" s="108" t="s">
        <v>38</v>
      </c>
      <c r="H195" s="108">
        <v>150</v>
      </c>
      <c r="I195" s="109">
        <f t="shared" si="8"/>
        <v>750</v>
      </c>
      <c r="J195" s="127"/>
    </row>
    <row r="196" spans="1:10" s="83" customFormat="1" ht="18.399999999999999" x14ac:dyDescent="0.35">
      <c r="A196" s="122"/>
      <c r="B196" s="108">
        <v>6</v>
      </c>
      <c r="C196" s="107" t="s">
        <v>216</v>
      </c>
      <c r="D196" s="108">
        <v>1</v>
      </c>
      <c r="E196" s="108" t="s">
        <v>27</v>
      </c>
      <c r="F196" s="108">
        <v>2</v>
      </c>
      <c r="G196" s="108" t="s">
        <v>28</v>
      </c>
      <c r="H196" s="108">
        <v>1200</v>
      </c>
      <c r="I196" s="109">
        <f t="shared" si="8"/>
        <v>2400</v>
      </c>
      <c r="J196" s="127"/>
    </row>
    <row r="197" spans="1:10" s="83" customFormat="1" ht="18.399999999999999" x14ac:dyDescent="0.35">
      <c r="A197" s="122"/>
      <c r="B197" s="108">
        <v>7</v>
      </c>
      <c r="C197" s="107" t="s">
        <v>217</v>
      </c>
      <c r="D197" s="108">
        <v>1</v>
      </c>
      <c r="E197" s="108" t="s">
        <v>218</v>
      </c>
      <c r="F197" s="108">
        <v>5</v>
      </c>
      <c r="G197" s="108" t="s">
        <v>219</v>
      </c>
      <c r="H197" s="108">
        <v>400</v>
      </c>
      <c r="I197" s="109">
        <f t="shared" si="8"/>
        <v>2000</v>
      </c>
      <c r="J197" s="127"/>
    </row>
    <row r="198" spans="1:10" s="83" customFormat="1" ht="18.399999999999999" x14ac:dyDescent="0.35">
      <c r="A198" s="122"/>
      <c r="B198" s="108">
        <v>9</v>
      </c>
      <c r="C198" s="107" t="s">
        <v>220</v>
      </c>
      <c r="D198" s="108">
        <v>1</v>
      </c>
      <c r="E198" s="108" t="s">
        <v>27</v>
      </c>
      <c r="F198" s="108">
        <v>5</v>
      </c>
      <c r="G198" s="108" t="s">
        <v>38</v>
      </c>
      <c r="H198" s="108">
        <v>1000</v>
      </c>
      <c r="I198" s="109">
        <f t="shared" si="8"/>
        <v>5000</v>
      </c>
      <c r="J198" s="127"/>
    </row>
    <row r="199" spans="1:10" s="83" customFormat="1" ht="44" customHeight="1" x14ac:dyDescent="0.35">
      <c r="A199" s="129" t="s">
        <v>221</v>
      </c>
      <c r="B199" s="129" t="s">
        <v>18</v>
      </c>
      <c r="C199" s="129" t="s">
        <v>19</v>
      </c>
      <c r="D199" s="129" t="s">
        <v>20</v>
      </c>
      <c r="E199" s="129" t="s">
        <v>21</v>
      </c>
      <c r="F199" s="129" t="s">
        <v>20</v>
      </c>
      <c r="G199" s="129" t="s">
        <v>21</v>
      </c>
      <c r="H199" s="129" t="s">
        <v>22</v>
      </c>
      <c r="I199" s="130" t="s">
        <v>23</v>
      </c>
      <c r="J199" s="129" t="s">
        <v>24</v>
      </c>
    </row>
    <row r="200" spans="1:10" s="83" customFormat="1" ht="18.399999999999999" x14ac:dyDescent="0.35">
      <c r="A200" s="122" t="s">
        <v>222</v>
      </c>
      <c r="B200" s="108">
        <v>1</v>
      </c>
      <c r="C200" s="107" t="s">
        <v>223</v>
      </c>
      <c r="D200" s="108">
        <v>3</v>
      </c>
      <c r="E200" s="108" t="s">
        <v>44</v>
      </c>
      <c r="F200" s="108">
        <v>3</v>
      </c>
      <c r="G200" s="108" t="s">
        <v>38</v>
      </c>
      <c r="H200" s="108">
        <v>1800</v>
      </c>
      <c r="I200" s="109">
        <f t="shared" ref="I200:I234" si="9">D200*F200*H200</f>
        <v>16200</v>
      </c>
      <c r="J200" s="127"/>
    </row>
    <row r="201" spans="1:10" s="83" customFormat="1" ht="18.399999999999999" x14ac:dyDescent="0.35">
      <c r="A201" s="122"/>
      <c r="B201" s="108">
        <v>2</v>
      </c>
      <c r="C201" s="107" t="s">
        <v>224</v>
      </c>
      <c r="D201" s="108">
        <v>1</v>
      </c>
      <c r="E201" s="108" t="s">
        <v>44</v>
      </c>
      <c r="F201" s="108">
        <v>3</v>
      </c>
      <c r="G201" s="108" t="s">
        <v>38</v>
      </c>
      <c r="H201" s="108">
        <v>1200</v>
      </c>
      <c r="I201" s="109">
        <f t="shared" si="9"/>
        <v>3600</v>
      </c>
      <c r="J201" s="127"/>
    </row>
    <row r="202" spans="1:10" s="83" customFormat="1" ht="18.399999999999999" x14ac:dyDescent="0.35">
      <c r="A202" s="122"/>
      <c r="B202" s="108">
        <v>3</v>
      </c>
      <c r="C202" s="107" t="s">
        <v>225</v>
      </c>
      <c r="D202" s="108">
        <v>1</v>
      </c>
      <c r="E202" s="108" t="s">
        <v>44</v>
      </c>
      <c r="F202" s="108">
        <v>3</v>
      </c>
      <c r="G202" s="108" t="s">
        <v>38</v>
      </c>
      <c r="H202" s="108">
        <v>600</v>
      </c>
      <c r="I202" s="109">
        <f t="shared" si="9"/>
        <v>1800</v>
      </c>
      <c r="J202" s="127"/>
    </row>
    <row r="203" spans="1:10" s="83" customFormat="1" ht="18.399999999999999" x14ac:dyDescent="0.35">
      <c r="A203" s="122"/>
      <c r="B203" s="108">
        <v>4</v>
      </c>
      <c r="C203" s="107" t="s">
        <v>226</v>
      </c>
      <c r="D203" s="108">
        <v>2</v>
      </c>
      <c r="E203" s="108" t="s">
        <v>227</v>
      </c>
      <c r="F203" s="108">
        <v>3</v>
      </c>
      <c r="G203" s="108" t="s">
        <v>38</v>
      </c>
      <c r="H203" s="108">
        <v>600</v>
      </c>
      <c r="I203" s="109">
        <f t="shared" si="9"/>
        <v>3600</v>
      </c>
      <c r="J203" s="127"/>
    </row>
    <row r="204" spans="1:10" s="83" customFormat="1" ht="18.399999999999999" x14ac:dyDescent="0.35">
      <c r="A204" s="122"/>
      <c r="B204" s="108">
        <v>5</v>
      </c>
      <c r="C204" s="107" t="s">
        <v>228</v>
      </c>
      <c r="D204" s="108">
        <v>1</v>
      </c>
      <c r="E204" s="108" t="s">
        <v>227</v>
      </c>
      <c r="F204" s="108">
        <v>0</v>
      </c>
      <c r="G204" s="108" t="s">
        <v>38</v>
      </c>
      <c r="H204" s="108">
        <v>600</v>
      </c>
      <c r="I204" s="109">
        <f t="shared" si="9"/>
        <v>0</v>
      </c>
      <c r="J204" s="127" t="s">
        <v>229</v>
      </c>
    </row>
    <row r="205" spans="1:10" s="83" customFormat="1" ht="18.399999999999999" x14ac:dyDescent="0.35">
      <c r="A205" s="122" t="s">
        <v>230</v>
      </c>
      <c r="B205" s="108">
        <v>6</v>
      </c>
      <c r="C205" s="107" t="s">
        <v>231</v>
      </c>
      <c r="D205" s="108">
        <v>1</v>
      </c>
      <c r="E205" s="108" t="s">
        <v>40</v>
      </c>
      <c r="F205" s="108">
        <v>3</v>
      </c>
      <c r="G205" s="108" t="s">
        <v>38</v>
      </c>
      <c r="H205" s="108">
        <v>1000</v>
      </c>
      <c r="I205" s="109">
        <f t="shared" si="9"/>
        <v>3000</v>
      </c>
      <c r="J205" s="127"/>
    </row>
    <row r="206" spans="1:10" s="83" customFormat="1" ht="18.399999999999999" x14ac:dyDescent="0.35">
      <c r="A206" s="122"/>
      <c r="B206" s="108">
        <v>7</v>
      </c>
      <c r="C206" s="107" t="s">
        <v>232</v>
      </c>
      <c r="D206" s="108">
        <v>1</v>
      </c>
      <c r="E206" s="108" t="s">
        <v>40</v>
      </c>
      <c r="F206" s="108">
        <v>3</v>
      </c>
      <c r="G206" s="108" t="s">
        <v>38</v>
      </c>
      <c r="H206" s="108">
        <v>400</v>
      </c>
      <c r="I206" s="109">
        <f t="shared" si="9"/>
        <v>1200</v>
      </c>
      <c r="J206" s="127"/>
    </row>
    <row r="207" spans="1:10" s="83" customFormat="1" ht="18.399999999999999" x14ac:dyDescent="0.35">
      <c r="A207" s="122"/>
      <c r="B207" s="108">
        <v>8</v>
      </c>
      <c r="C207" s="107" t="s">
        <v>233</v>
      </c>
      <c r="D207" s="108">
        <v>1</v>
      </c>
      <c r="E207" s="108" t="s">
        <v>40</v>
      </c>
      <c r="F207" s="108">
        <v>3</v>
      </c>
      <c r="G207" s="108" t="s">
        <v>38</v>
      </c>
      <c r="H207" s="108">
        <v>300</v>
      </c>
      <c r="I207" s="109">
        <f t="shared" si="9"/>
        <v>900</v>
      </c>
      <c r="J207" s="127"/>
    </row>
    <row r="208" spans="1:10" s="83" customFormat="1" ht="18.399999999999999" x14ac:dyDescent="0.35">
      <c r="A208" s="122"/>
      <c r="B208" s="108">
        <v>9</v>
      </c>
      <c r="C208" s="107" t="s">
        <v>234</v>
      </c>
      <c r="D208" s="108">
        <v>5</v>
      </c>
      <c r="E208" s="108" t="s">
        <v>40</v>
      </c>
      <c r="F208" s="108">
        <v>3</v>
      </c>
      <c r="G208" s="108" t="s">
        <v>38</v>
      </c>
      <c r="H208" s="108">
        <v>800</v>
      </c>
      <c r="I208" s="109">
        <f t="shared" si="9"/>
        <v>12000</v>
      </c>
      <c r="J208" s="127"/>
    </row>
    <row r="209" spans="1:10" s="83" customFormat="1" ht="18.399999999999999" x14ac:dyDescent="0.35">
      <c r="A209" s="122"/>
      <c r="B209" s="108">
        <v>10</v>
      </c>
      <c r="C209" s="107" t="s">
        <v>235</v>
      </c>
      <c r="D209" s="108">
        <v>1</v>
      </c>
      <c r="E209" s="108" t="s">
        <v>44</v>
      </c>
      <c r="F209" s="108">
        <v>3</v>
      </c>
      <c r="G209" s="108" t="s">
        <v>38</v>
      </c>
      <c r="H209" s="108">
        <v>800</v>
      </c>
      <c r="I209" s="109">
        <f t="shared" si="9"/>
        <v>2400</v>
      </c>
      <c r="J209" s="127"/>
    </row>
    <row r="210" spans="1:10" s="83" customFormat="1" ht="18.399999999999999" x14ac:dyDescent="0.35">
      <c r="A210" s="122"/>
      <c r="B210" s="108">
        <v>11</v>
      </c>
      <c r="C210" s="107" t="s">
        <v>236</v>
      </c>
      <c r="D210" s="108">
        <v>2</v>
      </c>
      <c r="E210" s="108" t="s">
        <v>44</v>
      </c>
      <c r="F210" s="108">
        <v>3</v>
      </c>
      <c r="G210" s="108" t="s">
        <v>38</v>
      </c>
      <c r="H210" s="108">
        <v>300</v>
      </c>
      <c r="I210" s="109">
        <f t="shared" si="9"/>
        <v>1800</v>
      </c>
      <c r="J210" s="127"/>
    </row>
    <row r="211" spans="1:10" s="83" customFormat="1" ht="18.399999999999999" x14ac:dyDescent="0.35">
      <c r="A211" s="122"/>
      <c r="B211" s="108">
        <v>12</v>
      </c>
      <c r="C211" s="107" t="s">
        <v>237</v>
      </c>
      <c r="D211" s="108">
        <v>1</v>
      </c>
      <c r="E211" s="108" t="s">
        <v>40</v>
      </c>
      <c r="F211" s="108">
        <v>3</v>
      </c>
      <c r="G211" s="108" t="s">
        <v>38</v>
      </c>
      <c r="H211" s="108">
        <v>1000</v>
      </c>
      <c r="I211" s="109">
        <f t="shared" si="9"/>
        <v>3000</v>
      </c>
      <c r="J211" s="127"/>
    </row>
    <row r="212" spans="1:10" s="83" customFormat="1" ht="18.399999999999999" x14ac:dyDescent="0.35">
      <c r="A212" s="122"/>
      <c r="B212" s="108">
        <v>13</v>
      </c>
      <c r="C212" s="107" t="s">
        <v>238</v>
      </c>
      <c r="D212" s="108">
        <v>1</v>
      </c>
      <c r="E212" s="108" t="s">
        <v>40</v>
      </c>
      <c r="F212" s="108">
        <v>3</v>
      </c>
      <c r="G212" s="108" t="s">
        <v>38</v>
      </c>
      <c r="H212" s="108">
        <v>300</v>
      </c>
      <c r="I212" s="109">
        <f t="shared" si="9"/>
        <v>900</v>
      </c>
      <c r="J212" s="127"/>
    </row>
    <row r="213" spans="1:10" s="83" customFormat="1" ht="18.399999999999999" x14ac:dyDescent="0.35">
      <c r="A213" s="122" t="s">
        <v>239</v>
      </c>
      <c r="B213" s="108">
        <v>14</v>
      </c>
      <c r="C213" s="107" t="s">
        <v>240</v>
      </c>
      <c r="D213" s="108">
        <v>1</v>
      </c>
      <c r="E213" s="108" t="s">
        <v>27</v>
      </c>
      <c r="F213" s="108">
        <v>3</v>
      </c>
      <c r="G213" s="108" t="s">
        <v>38</v>
      </c>
      <c r="H213" s="108">
        <v>3000</v>
      </c>
      <c r="I213" s="109">
        <f t="shared" si="9"/>
        <v>9000</v>
      </c>
      <c r="J213" s="127"/>
    </row>
    <row r="214" spans="1:10" s="83" customFormat="1" ht="18.399999999999999" x14ac:dyDescent="0.35">
      <c r="A214" s="122"/>
      <c r="B214" s="108">
        <v>15</v>
      </c>
      <c r="C214" s="107" t="s">
        <v>241</v>
      </c>
      <c r="D214" s="108">
        <v>1</v>
      </c>
      <c r="E214" s="108" t="s">
        <v>27</v>
      </c>
      <c r="F214" s="108">
        <v>3</v>
      </c>
      <c r="G214" s="108" t="s">
        <v>38</v>
      </c>
      <c r="H214" s="108">
        <v>1000</v>
      </c>
      <c r="I214" s="109">
        <f t="shared" si="9"/>
        <v>3000</v>
      </c>
      <c r="J214" s="127"/>
    </row>
    <row r="215" spans="1:10" s="83" customFormat="1" ht="18.399999999999999" x14ac:dyDescent="0.35">
      <c r="A215" s="122"/>
      <c r="B215" s="108">
        <v>16</v>
      </c>
      <c r="C215" s="107" t="s">
        <v>242</v>
      </c>
      <c r="D215" s="108">
        <v>2</v>
      </c>
      <c r="E215" s="108" t="s">
        <v>27</v>
      </c>
      <c r="F215" s="108">
        <v>3</v>
      </c>
      <c r="G215" s="108" t="s">
        <v>38</v>
      </c>
      <c r="H215" s="108">
        <v>1500</v>
      </c>
      <c r="I215" s="109">
        <f t="shared" si="9"/>
        <v>9000</v>
      </c>
      <c r="J215" s="127"/>
    </row>
    <row r="216" spans="1:10" s="83" customFormat="1" ht="18.399999999999999" x14ac:dyDescent="0.35">
      <c r="A216" s="122"/>
      <c r="B216" s="108">
        <v>17</v>
      </c>
      <c r="C216" s="107" t="s">
        <v>243</v>
      </c>
      <c r="D216" s="108">
        <v>1</v>
      </c>
      <c r="E216" s="108" t="s">
        <v>27</v>
      </c>
      <c r="F216" s="108">
        <v>3</v>
      </c>
      <c r="G216" s="108" t="s">
        <v>38</v>
      </c>
      <c r="H216" s="108">
        <v>1500</v>
      </c>
      <c r="I216" s="109">
        <f t="shared" si="9"/>
        <v>4500</v>
      </c>
      <c r="J216" s="127"/>
    </row>
    <row r="217" spans="1:10" s="83" customFormat="1" ht="18.399999999999999" x14ac:dyDescent="0.35">
      <c r="A217" s="122"/>
      <c r="B217" s="108">
        <v>18</v>
      </c>
      <c r="C217" s="107" t="s">
        <v>244</v>
      </c>
      <c r="D217" s="108">
        <v>3</v>
      </c>
      <c r="E217" s="108" t="s">
        <v>27</v>
      </c>
      <c r="F217" s="108">
        <v>3</v>
      </c>
      <c r="G217" s="108" t="s">
        <v>38</v>
      </c>
      <c r="H217" s="108">
        <v>600</v>
      </c>
      <c r="I217" s="109">
        <f t="shared" si="9"/>
        <v>5400</v>
      </c>
      <c r="J217" s="127"/>
    </row>
    <row r="218" spans="1:10" s="83" customFormat="1" ht="18.399999999999999" x14ac:dyDescent="0.35">
      <c r="A218" s="122"/>
      <c r="B218" s="108">
        <v>19</v>
      </c>
      <c r="C218" s="107" t="s">
        <v>245</v>
      </c>
      <c r="D218" s="108">
        <v>1</v>
      </c>
      <c r="E218" s="108" t="s">
        <v>27</v>
      </c>
      <c r="F218" s="108">
        <v>3</v>
      </c>
      <c r="G218" s="108" t="s">
        <v>38</v>
      </c>
      <c r="H218" s="108">
        <v>1500</v>
      </c>
      <c r="I218" s="109">
        <f t="shared" si="9"/>
        <v>4500</v>
      </c>
      <c r="J218" s="127"/>
    </row>
    <row r="219" spans="1:10" s="83" customFormat="1" ht="18.399999999999999" x14ac:dyDescent="0.35">
      <c r="A219" s="122"/>
      <c r="B219" s="108">
        <v>20</v>
      </c>
      <c r="C219" s="107" t="s">
        <v>246</v>
      </c>
      <c r="D219" s="108">
        <v>1</v>
      </c>
      <c r="E219" s="108" t="s">
        <v>27</v>
      </c>
      <c r="F219" s="108">
        <v>3</v>
      </c>
      <c r="G219" s="108" t="s">
        <v>38</v>
      </c>
      <c r="H219" s="108">
        <v>1500</v>
      </c>
      <c r="I219" s="109">
        <f t="shared" si="9"/>
        <v>4500</v>
      </c>
      <c r="J219" s="127"/>
    </row>
    <row r="220" spans="1:10" s="83" customFormat="1" ht="18.399999999999999" x14ac:dyDescent="0.35">
      <c r="A220" s="122" t="s">
        <v>247</v>
      </c>
      <c r="B220" s="108">
        <v>21</v>
      </c>
      <c r="C220" s="107" t="s">
        <v>248</v>
      </c>
      <c r="D220" s="108">
        <v>1</v>
      </c>
      <c r="E220" s="108" t="s">
        <v>30</v>
      </c>
      <c r="F220" s="108">
        <v>1</v>
      </c>
      <c r="G220" s="108" t="s">
        <v>249</v>
      </c>
      <c r="H220" s="108">
        <v>2500</v>
      </c>
      <c r="I220" s="109">
        <f t="shared" si="9"/>
        <v>2500</v>
      </c>
      <c r="J220" s="127"/>
    </row>
    <row r="221" spans="1:10" s="83" customFormat="1" ht="18.399999999999999" x14ac:dyDescent="0.35">
      <c r="A221" s="122"/>
      <c r="B221" s="108">
        <v>22</v>
      </c>
      <c r="C221" s="107" t="s">
        <v>250</v>
      </c>
      <c r="D221" s="108">
        <v>4</v>
      </c>
      <c r="E221" s="108" t="s">
        <v>218</v>
      </c>
      <c r="F221" s="108">
        <v>4</v>
      </c>
      <c r="G221" s="108" t="s">
        <v>219</v>
      </c>
      <c r="H221" s="108">
        <v>400</v>
      </c>
      <c r="I221" s="109">
        <f t="shared" si="9"/>
        <v>6400</v>
      </c>
      <c r="J221" s="127" t="s">
        <v>251</v>
      </c>
    </row>
    <row r="222" spans="1:10" s="83" customFormat="1" ht="18.399999999999999" x14ac:dyDescent="0.35">
      <c r="A222" s="122"/>
      <c r="B222" s="108">
        <v>23</v>
      </c>
      <c r="C222" s="107" t="s">
        <v>252</v>
      </c>
      <c r="D222" s="108">
        <v>12</v>
      </c>
      <c r="E222" s="108" t="s">
        <v>27</v>
      </c>
      <c r="F222" s="108">
        <v>3</v>
      </c>
      <c r="G222" s="108" t="s">
        <v>38</v>
      </c>
      <c r="H222" s="108">
        <v>150</v>
      </c>
      <c r="I222" s="109">
        <f t="shared" si="9"/>
        <v>5400</v>
      </c>
      <c r="J222" s="127"/>
    </row>
    <row r="223" spans="1:10" s="83" customFormat="1" ht="36.75" x14ac:dyDescent="0.35">
      <c r="A223" s="122" t="s">
        <v>253</v>
      </c>
      <c r="B223" s="108">
        <v>1</v>
      </c>
      <c r="C223" s="107" t="s">
        <v>254</v>
      </c>
      <c r="D223" s="108">
        <v>1</v>
      </c>
      <c r="E223" s="108" t="s">
        <v>27</v>
      </c>
      <c r="F223" s="108">
        <v>3</v>
      </c>
      <c r="G223" s="108" t="s">
        <v>38</v>
      </c>
      <c r="H223" s="108">
        <v>3000</v>
      </c>
      <c r="I223" s="109">
        <f t="shared" si="9"/>
        <v>9000</v>
      </c>
      <c r="J223" s="127" t="s">
        <v>255</v>
      </c>
    </row>
    <row r="224" spans="1:10" s="83" customFormat="1" ht="36.75" x14ac:dyDescent="0.35">
      <c r="A224" s="122"/>
      <c r="B224" s="108">
        <v>2</v>
      </c>
      <c r="C224" s="107" t="s">
        <v>256</v>
      </c>
      <c r="D224" s="108">
        <v>1</v>
      </c>
      <c r="E224" s="108" t="s">
        <v>27</v>
      </c>
      <c r="F224" s="108">
        <v>3</v>
      </c>
      <c r="G224" s="108" t="s">
        <v>38</v>
      </c>
      <c r="H224" s="108">
        <v>3500</v>
      </c>
      <c r="I224" s="109">
        <f t="shared" si="9"/>
        <v>10500</v>
      </c>
      <c r="J224" s="127" t="s">
        <v>257</v>
      </c>
    </row>
    <row r="225" spans="1:10" s="83" customFormat="1" ht="18.399999999999999" x14ac:dyDescent="0.35">
      <c r="A225" s="122"/>
      <c r="B225" s="108">
        <v>3</v>
      </c>
      <c r="C225" s="107" t="s">
        <v>258</v>
      </c>
      <c r="D225" s="108">
        <v>1</v>
      </c>
      <c r="E225" s="108" t="s">
        <v>27</v>
      </c>
      <c r="F225" s="108">
        <v>1</v>
      </c>
      <c r="G225" s="108" t="s">
        <v>38</v>
      </c>
      <c r="H225" s="108">
        <v>2200</v>
      </c>
      <c r="I225" s="109">
        <f t="shared" si="9"/>
        <v>2200</v>
      </c>
      <c r="J225" s="127" t="s">
        <v>259</v>
      </c>
    </row>
    <row r="226" spans="1:10" s="83" customFormat="1" ht="18.399999999999999" x14ac:dyDescent="0.35">
      <c r="A226" s="122"/>
      <c r="B226" s="108">
        <v>4</v>
      </c>
      <c r="C226" s="107" t="s">
        <v>260</v>
      </c>
      <c r="D226" s="108">
        <v>1</v>
      </c>
      <c r="E226" s="108" t="s">
        <v>27</v>
      </c>
      <c r="F226" s="108">
        <v>1</v>
      </c>
      <c r="G226" s="108" t="s">
        <v>38</v>
      </c>
      <c r="H226" s="108">
        <v>2500</v>
      </c>
      <c r="I226" s="109">
        <f t="shared" si="9"/>
        <v>2500</v>
      </c>
      <c r="J226" s="127" t="s">
        <v>259</v>
      </c>
    </row>
    <row r="227" spans="1:10" s="83" customFormat="1" ht="18.399999999999999" x14ac:dyDescent="0.35">
      <c r="A227" s="122"/>
      <c r="B227" s="108">
        <v>5</v>
      </c>
      <c r="C227" s="107" t="s">
        <v>261</v>
      </c>
      <c r="D227" s="108">
        <v>2</v>
      </c>
      <c r="E227" s="108" t="s">
        <v>27</v>
      </c>
      <c r="F227" s="108">
        <v>1</v>
      </c>
      <c r="G227" s="108" t="s">
        <v>38</v>
      </c>
      <c r="H227" s="108">
        <v>3000</v>
      </c>
      <c r="I227" s="109">
        <f t="shared" si="9"/>
        <v>6000</v>
      </c>
      <c r="J227" s="127" t="s">
        <v>262</v>
      </c>
    </row>
    <row r="228" spans="1:10" s="83" customFormat="1" ht="18.399999999999999" x14ac:dyDescent="0.35">
      <c r="A228" s="122"/>
      <c r="B228" s="108">
        <v>6</v>
      </c>
      <c r="C228" s="107" t="s">
        <v>263</v>
      </c>
      <c r="D228" s="108">
        <v>2</v>
      </c>
      <c r="E228" s="108" t="s">
        <v>27</v>
      </c>
      <c r="F228" s="108">
        <v>1</v>
      </c>
      <c r="G228" s="108" t="s">
        <v>38</v>
      </c>
      <c r="H228" s="108">
        <v>3500</v>
      </c>
      <c r="I228" s="109">
        <f t="shared" si="9"/>
        <v>7000</v>
      </c>
      <c r="J228" s="127" t="s">
        <v>262</v>
      </c>
    </row>
    <row r="229" spans="1:10" s="83" customFormat="1" ht="18.399999999999999" x14ac:dyDescent="0.35">
      <c r="A229" s="122"/>
      <c r="B229" s="108">
        <v>7</v>
      </c>
      <c r="C229" s="107" t="s">
        <v>264</v>
      </c>
      <c r="D229" s="108">
        <v>1</v>
      </c>
      <c r="E229" s="108" t="s">
        <v>27</v>
      </c>
      <c r="F229" s="108">
        <v>0</v>
      </c>
      <c r="G229" s="108" t="s">
        <v>38</v>
      </c>
      <c r="H229" s="108">
        <v>1000</v>
      </c>
      <c r="I229" s="109">
        <f t="shared" si="9"/>
        <v>0</v>
      </c>
      <c r="J229" s="127" t="s">
        <v>1144</v>
      </c>
    </row>
    <row r="230" spans="1:10" s="83" customFormat="1" ht="18.399999999999999" x14ac:dyDescent="0.35">
      <c r="A230" s="122"/>
      <c r="B230" s="108">
        <v>8</v>
      </c>
      <c r="C230" s="107" t="s">
        <v>265</v>
      </c>
      <c r="D230" s="108">
        <v>1</v>
      </c>
      <c r="E230" s="108" t="s">
        <v>27</v>
      </c>
      <c r="F230" s="108">
        <v>1</v>
      </c>
      <c r="G230" s="108" t="s">
        <v>38</v>
      </c>
      <c r="H230" s="108">
        <v>3000</v>
      </c>
      <c r="I230" s="109">
        <f t="shared" si="9"/>
        <v>3000</v>
      </c>
      <c r="J230" s="127" t="s">
        <v>266</v>
      </c>
    </row>
    <row r="231" spans="1:10" s="83" customFormat="1" ht="18.399999999999999" x14ac:dyDescent="0.35">
      <c r="A231" s="122"/>
      <c r="B231" s="108">
        <v>9</v>
      </c>
      <c r="C231" s="107" t="s">
        <v>267</v>
      </c>
      <c r="D231" s="108">
        <v>1</v>
      </c>
      <c r="E231" s="108" t="s">
        <v>27</v>
      </c>
      <c r="F231" s="108">
        <v>1</v>
      </c>
      <c r="G231" s="108" t="s">
        <v>38</v>
      </c>
      <c r="H231" s="108">
        <v>3500</v>
      </c>
      <c r="I231" s="109">
        <f t="shared" si="9"/>
        <v>3500</v>
      </c>
      <c r="J231" s="127" t="s">
        <v>266</v>
      </c>
    </row>
    <row r="232" spans="1:10" s="83" customFormat="1" ht="18.399999999999999" x14ac:dyDescent="0.35">
      <c r="A232" s="122"/>
      <c r="B232" s="108">
        <v>10</v>
      </c>
      <c r="C232" s="107" t="s">
        <v>268</v>
      </c>
      <c r="D232" s="108">
        <v>1</v>
      </c>
      <c r="E232" s="108" t="s">
        <v>28</v>
      </c>
      <c r="F232" s="108">
        <v>2</v>
      </c>
      <c r="G232" s="108" t="s">
        <v>269</v>
      </c>
      <c r="H232" s="108">
        <v>1000</v>
      </c>
      <c r="I232" s="109">
        <f t="shared" si="9"/>
        <v>2000</v>
      </c>
      <c r="J232" s="127" t="s">
        <v>270</v>
      </c>
    </row>
    <row r="233" spans="1:10" s="83" customFormat="1" ht="36.75" x14ac:dyDescent="0.35">
      <c r="A233" s="122"/>
      <c r="B233" s="108">
        <v>11</v>
      </c>
      <c r="C233" s="107" t="s">
        <v>271</v>
      </c>
      <c r="D233" s="108">
        <v>1</v>
      </c>
      <c r="E233" s="108" t="s">
        <v>28</v>
      </c>
      <c r="F233" s="108">
        <v>1</v>
      </c>
      <c r="G233" s="108" t="s">
        <v>269</v>
      </c>
      <c r="H233" s="108">
        <v>3000</v>
      </c>
      <c r="I233" s="109">
        <f t="shared" si="9"/>
        <v>3000</v>
      </c>
      <c r="J233" s="127" t="s">
        <v>272</v>
      </c>
    </row>
    <row r="234" spans="1:10" s="83" customFormat="1" ht="18.399999999999999" x14ac:dyDescent="0.35">
      <c r="A234" s="122"/>
      <c r="B234" s="108">
        <v>12</v>
      </c>
      <c r="C234" s="107" t="s">
        <v>273</v>
      </c>
      <c r="D234" s="108">
        <v>1</v>
      </c>
      <c r="E234" s="108" t="s">
        <v>274</v>
      </c>
      <c r="F234" s="108">
        <v>1</v>
      </c>
      <c r="G234" s="108" t="s">
        <v>28</v>
      </c>
      <c r="H234" s="108">
        <v>3000</v>
      </c>
      <c r="I234" s="109">
        <f t="shared" si="9"/>
        <v>3000</v>
      </c>
      <c r="J234" s="127" t="s">
        <v>275</v>
      </c>
    </row>
    <row r="235" spans="1:10" s="83" customFormat="1" ht="44" customHeight="1" x14ac:dyDescent="0.35">
      <c r="A235" s="117" t="s">
        <v>276</v>
      </c>
      <c r="B235" s="118" t="s">
        <v>18</v>
      </c>
      <c r="C235" s="118" t="s">
        <v>19</v>
      </c>
      <c r="D235" s="118" t="s">
        <v>20</v>
      </c>
      <c r="E235" s="118" t="s">
        <v>1150</v>
      </c>
      <c r="F235" s="118" t="s">
        <v>20</v>
      </c>
      <c r="G235" s="118" t="s">
        <v>21</v>
      </c>
      <c r="H235" s="118" t="s">
        <v>22</v>
      </c>
      <c r="I235" s="119" t="s">
        <v>23</v>
      </c>
      <c r="J235" s="120" t="s">
        <v>24</v>
      </c>
    </row>
    <row r="236" spans="1:10" s="83" customFormat="1" ht="36.75" x14ac:dyDescent="0.35">
      <c r="A236" s="122" t="s">
        <v>277</v>
      </c>
      <c r="B236" s="108">
        <v>1</v>
      </c>
      <c r="C236" s="107" t="s">
        <v>278</v>
      </c>
      <c r="D236" s="108">
        <v>1</v>
      </c>
      <c r="E236" s="108" t="s">
        <v>30</v>
      </c>
      <c r="F236" s="108">
        <v>1</v>
      </c>
      <c r="G236" s="108" t="s">
        <v>269</v>
      </c>
      <c r="H236" s="108">
        <v>3000</v>
      </c>
      <c r="I236" s="109">
        <f>D236*F236*H236</f>
        <v>3000</v>
      </c>
      <c r="J236" s="127" t="s">
        <v>1145</v>
      </c>
    </row>
    <row r="237" spans="1:10" s="83" customFormat="1" ht="36.75" x14ac:dyDescent="0.35">
      <c r="A237" s="122"/>
      <c r="B237" s="108">
        <v>2</v>
      </c>
      <c r="C237" s="107" t="s">
        <v>279</v>
      </c>
      <c r="D237" s="108">
        <v>1</v>
      </c>
      <c r="E237" s="108" t="s">
        <v>269</v>
      </c>
      <c r="F237" s="108">
        <v>2</v>
      </c>
      <c r="G237" s="108" t="s">
        <v>28</v>
      </c>
      <c r="H237" s="108">
        <v>4473.67</v>
      </c>
      <c r="I237" s="109">
        <f>D237*F237*H237</f>
        <v>8947.34</v>
      </c>
      <c r="J237" s="127" t="s">
        <v>280</v>
      </c>
    </row>
    <row r="238" spans="1:10" s="83" customFormat="1" ht="18.399999999999999" x14ac:dyDescent="0.35">
      <c r="A238" s="122"/>
      <c r="B238" s="108">
        <v>3</v>
      </c>
      <c r="C238" s="107" t="s">
        <v>281</v>
      </c>
      <c r="D238" s="108">
        <v>1</v>
      </c>
      <c r="E238" s="108" t="s">
        <v>269</v>
      </c>
      <c r="F238" s="108">
        <v>3</v>
      </c>
      <c r="G238" s="108" t="s">
        <v>28</v>
      </c>
      <c r="H238" s="108">
        <v>3390</v>
      </c>
      <c r="I238" s="109">
        <f>D238*F238*H238</f>
        <v>10170</v>
      </c>
      <c r="J238" s="127" t="s">
        <v>1146</v>
      </c>
    </row>
    <row r="239" spans="1:10" s="83" customFormat="1" ht="44" customHeight="1" x14ac:dyDescent="0.35">
      <c r="A239" s="131" t="s">
        <v>282</v>
      </c>
      <c r="B239" s="92" t="s">
        <v>18</v>
      </c>
      <c r="C239" s="92" t="s">
        <v>19</v>
      </c>
      <c r="D239" s="92" t="s">
        <v>20</v>
      </c>
      <c r="E239" s="92" t="s">
        <v>21</v>
      </c>
      <c r="F239" s="92" t="s">
        <v>20</v>
      </c>
      <c r="G239" s="92" t="s">
        <v>21</v>
      </c>
      <c r="H239" s="92" t="s">
        <v>22</v>
      </c>
      <c r="I239" s="93" t="s">
        <v>23</v>
      </c>
      <c r="J239" s="132" t="s">
        <v>24</v>
      </c>
    </row>
    <row r="240" spans="1:10" s="83" customFormat="1" ht="36.75" x14ac:dyDescent="0.35">
      <c r="A240" s="133" t="s">
        <v>283</v>
      </c>
      <c r="B240" s="94">
        <v>1</v>
      </c>
      <c r="C240" s="95" t="s">
        <v>284</v>
      </c>
      <c r="D240" s="94">
        <v>1</v>
      </c>
      <c r="E240" s="94" t="s">
        <v>30</v>
      </c>
      <c r="F240" s="94">
        <v>2</v>
      </c>
      <c r="G240" s="94" t="s">
        <v>269</v>
      </c>
      <c r="H240" s="94">
        <v>10000</v>
      </c>
      <c r="I240" s="134">
        <f t="shared" ref="I240:I246" si="10">D240*F240*H240</f>
        <v>20000</v>
      </c>
      <c r="J240" s="97" t="s">
        <v>285</v>
      </c>
    </row>
    <row r="241" spans="1:10" s="83" customFormat="1" ht="18.399999999999999" x14ac:dyDescent="0.35">
      <c r="A241" s="133"/>
      <c r="B241" s="94">
        <v>2</v>
      </c>
      <c r="C241" s="95" t="s">
        <v>286</v>
      </c>
      <c r="D241" s="94">
        <v>10</v>
      </c>
      <c r="E241" s="94" t="s">
        <v>27</v>
      </c>
      <c r="F241" s="94">
        <v>1</v>
      </c>
      <c r="G241" s="94" t="s">
        <v>28</v>
      </c>
      <c r="H241" s="94">
        <v>250</v>
      </c>
      <c r="I241" s="134">
        <f t="shared" si="10"/>
        <v>2500</v>
      </c>
      <c r="J241" s="97" t="s">
        <v>287</v>
      </c>
    </row>
    <row r="242" spans="1:10" s="83" customFormat="1" ht="18.399999999999999" x14ac:dyDescent="0.35">
      <c r="A242" s="133" t="s">
        <v>288</v>
      </c>
      <c r="B242" s="94">
        <v>3</v>
      </c>
      <c r="C242" s="95" t="s">
        <v>284</v>
      </c>
      <c r="D242" s="94">
        <v>1</v>
      </c>
      <c r="E242" s="94" t="s">
        <v>30</v>
      </c>
      <c r="F242" s="94">
        <v>2</v>
      </c>
      <c r="G242" s="94" t="s">
        <v>269</v>
      </c>
      <c r="H242" s="94">
        <v>6500</v>
      </c>
      <c r="I242" s="134">
        <f t="shared" si="10"/>
        <v>13000</v>
      </c>
      <c r="J242" s="97" t="s">
        <v>289</v>
      </c>
    </row>
    <row r="243" spans="1:10" s="83" customFormat="1" ht="18.399999999999999" x14ac:dyDescent="0.35">
      <c r="A243" s="133"/>
      <c r="B243" s="94">
        <v>4</v>
      </c>
      <c r="C243" s="95" t="s">
        <v>290</v>
      </c>
      <c r="D243" s="94">
        <v>8</v>
      </c>
      <c r="E243" s="94" t="s">
        <v>27</v>
      </c>
      <c r="F243" s="94">
        <v>1</v>
      </c>
      <c r="G243" s="94" t="s">
        <v>28</v>
      </c>
      <c r="H243" s="94">
        <v>200</v>
      </c>
      <c r="I243" s="134">
        <f t="shared" si="10"/>
        <v>1600</v>
      </c>
      <c r="J243" s="97"/>
    </row>
    <row r="244" spans="1:10" s="83" customFormat="1" ht="18.399999999999999" x14ac:dyDescent="0.35">
      <c r="A244" s="133" t="s">
        <v>291</v>
      </c>
      <c r="B244" s="94">
        <v>5</v>
      </c>
      <c r="C244" s="95" t="s">
        <v>292</v>
      </c>
      <c r="D244" s="94">
        <v>1</v>
      </c>
      <c r="E244" s="94" t="s">
        <v>27</v>
      </c>
      <c r="F244" s="94">
        <v>1.5</v>
      </c>
      <c r="G244" s="94" t="s">
        <v>38</v>
      </c>
      <c r="H244" s="94">
        <v>4000</v>
      </c>
      <c r="I244" s="134">
        <f t="shared" si="10"/>
        <v>6000</v>
      </c>
      <c r="J244" s="97"/>
    </row>
    <row r="245" spans="1:10" s="83" customFormat="1" ht="18.399999999999999" x14ac:dyDescent="0.35">
      <c r="A245" s="133"/>
      <c r="B245" s="94">
        <v>6</v>
      </c>
      <c r="C245" s="95" t="s">
        <v>293</v>
      </c>
      <c r="D245" s="94">
        <v>3</v>
      </c>
      <c r="E245" s="94" t="s">
        <v>27</v>
      </c>
      <c r="F245" s="94">
        <v>1</v>
      </c>
      <c r="G245" s="94" t="s">
        <v>38</v>
      </c>
      <c r="H245" s="94">
        <v>3500</v>
      </c>
      <c r="I245" s="134">
        <f t="shared" si="10"/>
        <v>10500</v>
      </c>
      <c r="J245" s="97" t="s">
        <v>294</v>
      </c>
    </row>
    <row r="246" spans="1:10" s="83" customFormat="1" ht="18.399999999999999" x14ac:dyDescent="0.35">
      <c r="A246" s="133"/>
      <c r="B246" s="94">
        <v>7</v>
      </c>
      <c r="C246" s="95" t="s">
        <v>295</v>
      </c>
      <c r="D246" s="94">
        <v>5</v>
      </c>
      <c r="E246" s="94" t="s">
        <v>27</v>
      </c>
      <c r="F246" s="94">
        <v>2</v>
      </c>
      <c r="G246" s="94" t="s">
        <v>28</v>
      </c>
      <c r="H246" s="94">
        <v>314</v>
      </c>
      <c r="I246" s="134">
        <f t="shared" si="10"/>
        <v>3140</v>
      </c>
      <c r="J246" s="97" t="s">
        <v>296</v>
      </c>
    </row>
    <row r="247" spans="1:10" s="83" customFormat="1" ht="44" customHeight="1" x14ac:dyDescent="0.35">
      <c r="A247" s="91" t="s">
        <v>297</v>
      </c>
      <c r="B247" s="92" t="s">
        <v>18</v>
      </c>
      <c r="C247" s="92" t="s">
        <v>19</v>
      </c>
      <c r="D247" s="92" t="s">
        <v>20</v>
      </c>
      <c r="E247" s="92" t="s">
        <v>21</v>
      </c>
      <c r="F247" s="92" t="s">
        <v>20</v>
      </c>
      <c r="G247" s="92" t="s">
        <v>21</v>
      </c>
      <c r="H247" s="92" t="s">
        <v>22</v>
      </c>
      <c r="I247" s="93" t="s">
        <v>23</v>
      </c>
      <c r="J247" s="132" t="s">
        <v>24</v>
      </c>
    </row>
    <row r="248" spans="1:10" s="83" customFormat="1" ht="18.399999999999999" x14ac:dyDescent="0.35">
      <c r="A248" s="133" t="s">
        <v>298</v>
      </c>
      <c r="B248" s="94">
        <v>1</v>
      </c>
      <c r="C248" s="95" t="s">
        <v>299</v>
      </c>
      <c r="D248" s="94">
        <v>16</v>
      </c>
      <c r="E248" s="94" t="s">
        <v>75</v>
      </c>
      <c r="F248" s="94">
        <v>1</v>
      </c>
      <c r="G248" s="94" t="s">
        <v>28</v>
      </c>
      <c r="H248" s="94">
        <v>65</v>
      </c>
      <c r="I248" s="134">
        <f t="shared" ref="I248:I279" si="11">D248*F248*H248</f>
        <v>1040</v>
      </c>
      <c r="J248" s="97" t="s">
        <v>300</v>
      </c>
    </row>
    <row r="249" spans="1:10" s="83" customFormat="1" ht="18.399999999999999" x14ac:dyDescent="0.35">
      <c r="A249" s="133"/>
      <c r="B249" s="94">
        <v>2</v>
      </c>
      <c r="C249" s="95" t="s">
        <v>301</v>
      </c>
      <c r="D249" s="94">
        <v>700</v>
      </c>
      <c r="E249" s="94" t="s">
        <v>75</v>
      </c>
      <c r="F249" s="94">
        <v>1</v>
      </c>
      <c r="G249" s="94" t="s">
        <v>28</v>
      </c>
      <c r="H249" s="94">
        <v>5</v>
      </c>
      <c r="I249" s="134">
        <f t="shared" si="11"/>
        <v>3500</v>
      </c>
      <c r="J249" s="97" t="s">
        <v>302</v>
      </c>
    </row>
    <row r="250" spans="1:10" s="83" customFormat="1" ht="36.75" x14ac:dyDescent="0.35">
      <c r="A250" s="133"/>
      <c r="B250" s="94">
        <v>3</v>
      </c>
      <c r="C250" s="95" t="s">
        <v>303</v>
      </c>
      <c r="D250" s="94">
        <v>320</v>
      </c>
      <c r="E250" s="94" t="s">
        <v>304</v>
      </c>
      <c r="F250" s="94">
        <v>1</v>
      </c>
      <c r="G250" s="94" t="s">
        <v>28</v>
      </c>
      <c r="H250" s="94">
        <v>15</v>
      </c>
      <c r="I250" s="134">
        <f t="shared" si="11"/>
        <v>4800</v>
      </c>
      <c r="J250" s="97" t="s">
        <v>305</v>
      </c>
    </row>
    <row r="251" spans="1:10" s="83" customFormat="1" ht="18.399999999999999" x14ac:dyDescent="0.35">
      <c r="A251" s="133"/>
      <c r="B251" s="94">
        <v>4</v>
      </c>
      <c r="C251" s="95" t="s">
        <v>306</v>
      </c>
      <c r="D251" s="94">
        <v>200</v>
      </c>
      <c r="E251" s="94" t="s">
        <v>75</v>
      </c>
      <c r="F251" s="94">
        <v>2</v>
      </c>
      <c r="G251" s="94" t="s">
        <v>28</v>
      </c>
      <c r="H251" s="94">
        <v>1</v>
      </c>
      <c r="I251" s="134">
        <f t="shared" si="11"/>
        <v>400</v>
      </c>
      <c r="J251" s="97" t="s">
        <v>307</v>
      </c>
    </row>
    <row r="252" spans="1:10" s="83" customFormat="1" ht="18.399999999999999" x14ac:dyDescent="0.35">
      <c r="A252" s="133"/>
      <c r="B252" s="94">
        <v>5</v>
      </c>
      <c r="C252" s="95" t="s">
        <v>308</v>
      </c>
      <c r="D252" s="94">
        <v>4</v>
      </c>
      <c r="E252" s="94" t="s">
        <v>75</v>
      </c>
      <c r="F252" s="94">
        <v>2</v>
      </c>
      <c r="G252" s="94" t="s">
        <v>28</v>
      </c>
      <c r="H252" s="94">
        <v>120</v>
      </c>
      <c r="I252" s="134">
        <f t="shared" si="11"/>
        <v>960</v>
      </c>
      <c r="J252" s="97" t="s">
        <v>309</v>
      </c>
    </row>
    <row r="253" spans="1:10" s="83" customFormat="1" ht="18.399999999999999" x14ac:dyDescent="0.35">
      <c r="A253" s="133"/>
      <c r="B253" s="94">
        <v>6</v>
      </c>
      <c r="C253" s="95" t="s">
        <v>310</v>
      </c>
      <c r="D253" s="94">
        <v>200</v>
      </c>
      <c r="E253" s="94" t="s">
        <v>311</v>
      </c>
      <c r="F253" s="94">
        <v>1</v>
      </c>
      <c r="G253" s="94" t="s">
        <v>28</v>
      </c>
      <c r="H253" s="94">
        <v>3</v>
      </c>
      <c r="I253" s="134">
        <f t="shared" si="11"/>
        <v>600</v>
      </c>
      <c r="J253" s="97"/>
    </row>
    <row r="254" spans="1:10" s="83" customFormat="1" ht="18.399999999999999" x14ac:dyDescent="0.35">
      <c r="A254" s="122" t="s">
        <v>312</v>
      </c>
      <c r="B254" s="108">
        <v>7</v>
      </c>
      <c r="C254" s="107" t="s">
        <v>313</v>
      </c>
      <c r="D254" s="108">
        <v>200</v>
      </c>
      <c r="E254" s="108" t="s">
        <v>311</v>
      </c>
      <c r="F254" s="108">
        <v>1</v>
      </c>
      <c r="G254" s="108" t="s">
        <v>28</v>
      </c>
      <c r="H254" s="108">
        <v>3</v>
      </c>
      <c r="I254" s="109">
        <f t="shared" si="11"/>
        <v>600</v>
      </c>
      <c r="J254" s="127"/>
    </row>
    <row r="255" spans="1:10" s="83" customFormat="1" ht="18.399999999999999" x14ac:dyDescent="0.35">
      <c r="A255" s="122"/>
      <c r="B255" s="108">
        <v>8</v>
      </c>
      <c r="C255" s="107" t="s">
        <v>314</v>
      </c>
      <c r="D255" s="108">
        <v>20</v>
      </c>
      <c r="E255" s="108" t="s">
        <v>304</v>
      </c>
      <c r="F255" s="108">
        <v>1</v>
      </c>
      <c r="G255" s="108" t="s">
        <v>28</v>
      </c>
      <c r="H255" s="108">
        <v>10</v>
      </c>
      <c r="I255" s="109">
        <f t="shared" si="11"/>
        <v>200</v>
      </c>
      <c r="J255" s="127"/>
    </row>
    <row r="256" spans="1:10" s="83" customFormat="1" ht="18.399999999999999" x14ac:dyDescent="0.35">
      <c r="A256" s="122"/>
      <c r="B256" s="108">
        <v>9</v>
      </c>
      <c r="C256" s="107" t="s">
        <v>315</v>
      </c>
      <c r="D256" s="108">
        <v>1</v>
      </c>
      <c r="E256" s="108" t="s">
        <v>30</v>
      </c>
      <c r="F256" s="108">
        <v>2</v>
      </c>
      <c r="G256" s="108" t="s">
        <v>28</v>
      </c>
      <c r="H256" s="108">
        <v>400</v>
      </c>
      <c r="I256" s="109">
        <f t="shared" si="11"/>
        <v>800</v>
      </c>
      <c r="J256" s="127" t="s">
        <v>316</v>
      </c>
    </row>
    <row r="257" spans="1:10" s="83" customFormat="1" ht="18.399999999999999" x14ac:dyDescent="0.35">
      <c r="A257" s="122"/>
      <c r="B257" s="108">
        <v>10</v>
      </c>
      <c r="C257" s="107" t="s">
        <v>317</v>
      </c>
      <c r="D257" s="108">
        <v>33</v>
      </c>
      <c r="E257" s="108" t="s">
        <v>75</v>
      </c>
      <c r="F257" s="108">
        <v>1</v>
      </c>
      <c r="G257" s="108" t="s">
        <v>28</v>
      </c>
      <c r="H257" s="108">
        <v>8</v>
      </c>
      <c r="I257" s="109">
        <f t="shared" si="11"/>
        <v>264</v>
      </c>
      <c r="J257" s="127"/>
    </row>
    <row r="258" spans="1:10" s="83" customFormat="1" ht="18.399999999999999" x14ac:dyDescent="0.35">
      <c r="A258" s="122"/>
      <c r="B258" s="108">
        <v>11</v>
      </c>
      <c r="C258" s="122" t="s">
        <v>318</v>
      </c>
      <c r="D258" s="108">
        <v>1</v>
      </c>
      <c r="E258" s="108" t="s">
        <v>319</v>
      </c>
      <c r="F258" s="108">
        <v>31</v>
      </c>
      <c r="G258" s="108" t="s">
        <v>75</v>
      </c>
      <c r="H258" s="108">
        <v>220</v>
      </c>
      <c r="I258" s="109">
        <f t="shared" si="11"/>
        <v>6820</v>
      </c>
      <c r="J258" s="127" t="s">
        <v>320</v>
      </c>
    </row>
    <row r="259" spans="1:10" s="83" customFormat="1" ht="18.399999999999999" x14ac:dyDescent="0.35">
      <c r="A259" s="122"/>
      <c r="B259" s="108">
        <v>12</v>
      </c>
      <c r="C259" s="122"/>
      <c r="D259" s="108">
        <v>1</v>
      </c>
      <c r="E259" s="108" t="s">
        <v>319</v>
      </c>
      <c r="F259" s="108">
        <v>5</v>
      </c>
      <c r="G259" s="108" t="s">
        <v>75</v>
      </c>
      <c r="H259" s="108">
        <v>320</v>
      </c>
      <c r="I259" s="109">
        <f t="shared" si="11"/>
        <v>1600</v>
      </c>
      <c r="J259" s="127" t="s">
        <v>321</v>
      </c>
    </row>
    <row r="260" spans="1:10" s="83" customFormat="1" ht="18.399999999999999" x14ac:dyDescent="0.35">
      <c r="A260" s="122"/>
      <c r="B260" s="108">
        <v>13</v>
      </c>
      <c r="C260" s="122"/>
      <c r="D260" s="108">
        <v>1</v>
      </c>
      <c r="E260" s="108" t="s">
        <v>319</v>
      </c>
      <c r="F260" s="108">
        <v>3</v>
      </c>
      <c r="G260" s="108" t="s">
        <v>75</v>
      </c>
      <c r="H260" s="108">
        <v>220</v>
      </c>
      <c r="I260" s="109">
        <f t="shared" si="11"/>
        <v>660</v>
      </c>
      <c r="J260" s="127" t="s">
        <v>322</v>
      </c>
    </row>
    <row r="261" spans="1:10" s="83" customFormat="1" ht="18.399999999999999" x14ac:dyDescent="0.35">
      <c r="A261" s="122"/>
      <c r="B261" s="108">
        <v>14</v>
      </c>
      <c r="C261" s="107" t="s">
        <v>323</v>
      </c>
      <c r="D261" s="108">
        <v>1</v>
      </c>
      <c r="E261" s="108" t="s">
        <v>30</v>
      </c>
      <c r="F261" s="108">
        <v>2</v>
      </c>
      <c r="G261" s="108" t="s">
        <v>28</v>
      </c>
      <c r="H261" s="108">
        <v>1800</v>
      </c>
      <c r="I261" s="109">
        <f t="shared" si="11"/>
        <v>3600</v>
      </c>
      <c r="J261" s="127" t="s">
        <v>324</v>
      </c>
    </row>
    <row r="262" spans="1:10" s="83" customFormat="1" ht="18.399999999999999" x14ac:dyDescent="0.35">
      <c r="A262" s="122"/>
      <c r="B262" s="108">
        <v>15</v>
      </c>
      <c r="C262" s="107" t="s">
        <v>1109</v>
      </c>
      <c r="D262" s="108">
        <v>5</v>
      </c>
      <c r="E262" s="108" t="s">
        <v>319</v>
      </c>
      <c r="F262" s="108">
        <v>2</v>
      </c>
      <c r="G262" s="108" t="s">
        <v>28</v>
      </c>
      <c r="H262" s="108">
        <v>1200</v>
      </c>
      <c r="I262" s="109">
        <f t="shared" si="11"/>
        <v>12000</v>
      </c>
      <c r="J262" s="127" t="s">
        <v>325</v>
      </c>
    </row>
    <row r="263" spans="1:10" s="83" customFormat="1" ht="18.399999999999999" x14ac:dyDescent="0.35">
      <c r="A263" s="122"/>
      <c r="B263" s="108">
        <v>16</v>
      </c>
      <c r="C263" s="107" t="s">
        <v>326</v>
      </c>
      <c r="D263" s="108">
        <v>1</v>
      </c>
      <c r="E263" s="108" t="s">
        <v>30</v>
      </c>
      <c r="F263" s="108">
        <v>2</v>
      </c>
      <c r="G263" s="108" t="s">
        <v>28</v>
      </c>
      <c r="H263" s="108">
        <v>170</v>
      </c>
      <c r="I263" s="109">
        <f t="shared" si="11"/>
        <v>340</v>
      </c>
      <c r="J263" s="127"/>
    </row>
    <row r="264" spans="1:10" s="83" customFormat="1" ht="18.399999999999999" x14ac:dyDescent="0.35">
      <c r="A264" s="122"/>
      <c r="B264" s="108">
        <v>17</v>
      </c>
      <c r="C264" s="107" t="s">
        <v>327</v>
      </c>
      <c r="D264" s="108">
        <v>300</v>
      </c>
      <c r="E264" s="108" t="s">
        <v>328</v>
      </c>
      <c r="F264" s="108">
        <v>2</v>
      </c>
      <c r="G264" s="108" t="s">
        <v>28</v>
      </c>
      <c r="H264" s="108">
        <v>25</v>
      </c>
      <c r="I264" s="109">
        <f t="shared" si="11"/>
        <v>15000</v>
      </c>
      <c r="J264" s="127" t="s">
        <v>329</v>
      </c>
    </row>
    <row r="265" spans="1:10" s="83" customFormat="1" ht="18.399999999999999" x14ac:dyDescent="0.35">
      <c r="A265" s="122"/>
      <c r="B265" s="108">
        <v>18</v>
      </c>
      <c r="C265" s="107" t="s">
        <v>330</v>
      </c>
      <c r="D265" s="108">
        <v>1</v>
      </c>
      <c r="E265" s="108" t="s">
        <v>30</v>
      </c>
      <c r="F265" s="108">
        <v>1</v>
      </c>
      <c r="G265" s="108" t="s">
        <v>28</v>
      </c>
      <c r="H265" s="108">
        <v>500</v>
      </c>
      <c r="I265" s="109">
        <f t="shared" si="11"/>
        <v>500</v>
      </c>
      <c r="J265" s="127"/>
    </row>
    <row r="266" spans="1:10" s="83" customFormat="1" ht="18.399999999999999" x14ac:dyDescent="0.35">
      <c r="A266" s="122"/>
      <c r="B266" s="108">
        <v>19</v>
      </c>
      <c r="C266" s="107" t="s">
        <v>331</v>
      </c>
      <c r="D266" s="108">
        <v>6</v>
      </c>
      <c r="E266" s="108" t="s">
        <v>44</v>
      </c>
      <c r="F266" s="108">
        <v>1</v>
      </c>
      <c r="G266" s="108" t="s">
        <v>28</v>
      </c>
      <c r="H266" s="108">
        <v>30</v>
      </c>
      <c r="I266" s="109">
        <f t="shared" si="11"/>
        <v>180</v>
      </c>
      <c r="J266" s="127" t="s">
        <v>332</v>
      </c>
    </row>
    <row r="267" spans="1:10" s="83" customFormat="1" ht="18.399999999999999" x14ac:dyDescent="0.35">
      <c r="A267" s="122"/>
      <c r="B267" s="108">
        <v>20</v>
      </c>
      <c r="C267" s="107" t="s">
        <v>333</v>
      </c>
      <c r="D267" s="108">
        <v>18</v>
      </c>
      <c r="E267" s="108" t="s">
        <v>75</v>
      </c>
      <c r="F267" s="108">
        <v>1</v>
      </c>
      <c r="G267" s="108" t="s">
        <v>28</v>
      </c>
      <c r="H267" s="108">
        <v>25</v>
      </c>
      <c r="I267" s="109">
        <f t="shared" si="11"/>
        <v>450</v>
      </c>
      <c r="J267" s="127" t="s">
        <v>334</v>
      </c>
    </row>
    <row r="268" spans="1:10" s="83" customFormat="1" ht="18.399999999999999" x14ac:dyDescent="0.35">
      <c r="A268" s="122"/>
      <c r="B268" s="108">
        <v>21</v>
      </c>
      <c r="C268" s="107" t="s">
        <v>335</v>
      </c>
      <c r="D268" s="108">
        <v>1</v>
      </c>
      <c r="E268" s="108" t="s">
        <v>75</v>
      </c>
      <c r="F268" s="108">
        <v>1</v>
      </c>
      <c r="G268" s="108" t="s">
        <v>28</v>
      </c>
      <c r="H268" s="108">
        <v>65</v>
      </c>
      <c r="I268" s="109">
        <f t="shared" si="11"/>
        <v>65</v>
      </c>
      <c r="J268" s="127" t="s">
        <v>336</v>
      </c>
    </row>
    <row r="269" spans="1:10" s="83" customFormat="1" ht="18.399999999999999" x14ac:dyDescent="0.35">
      <c r="A269" s="122"/>
      <c r="B269" s="108">
        <v>22</v>
      </c>
      <c r="C269" s="107" t="s">
        <v>337</v>
      </c>
      <c r="D269" s="108">
        <v>1</v>
      </c>
      <c r="E269" s="108" t="s">
        <v>30</v>
      </c>
      <c r="F269" s="108">
        <v>1</v>
      </c>
      <c r="G269" s="108" t="s">
        <v>28</v>
      </c>
      <c r="H269" s="108">
        <v>52</v>
      </c>
      <c r="I269" s="109">
        <f t="shared" si="11"/>
        <v>52</v>
      </c>
      <c r="J269" s="127" t="s">
        <v>338</v>
      </c>
    </row>
    <row r="270" spans="1:10" s="83" customFormat="1" ht="18.399999999999999" x14ac:dyDescent="0.35">
      <c r="A270" s="122"/>
      <c r="B270" s="108">
        <v>23</v>
      </c>
      <c r="C270" s="107" t="s">
        <v>339</v>
      </c>
      <c r="D270" s="108">
        <v>1</v>
      </c>
      <c r="E270" s="108" t="s">
        <v>30</v>
      </c>
      <c r="F270" s="108">
        <v>1</v>
      </c>
      <c r="G270" s="108" t="s">
        <v>28</v>
      </c>
      <c r="H270" s="108">
        <v>151</v>
      </c>
      <c r="I270" s="109">
        <f t="shared" si="11"/>
        <v>151</v>
      </c>
      <c r="J270" s="127" t="s">
        <v>338</v>
      </c>
    </row>
    <row r="271" spans="1:10" s="83" customFormat="1" ht="18.399999999999999" x14ac:dyDescent="0.35">
      <c r="A271" s="122"/>
      <c r="B271" s="108">
        <v>24</v>
      </c>
      <c r="C271" s="107" t="s">
        <v>340</v>
      </c>
      <c r="D271" s="108">
        <v>1</v>
      </c>
      <c r="E271" s="108" t="s">
        <v>30</v>
      </c>
      <c r="F271" s="108">
        <v>1</v>
      </c>
      <c r="G271" s="108" t="s">
        <v>28</v>
      </c>
      <c r="H271" s="108">
        <v>36</v>
      </c>
      <c r="I271" s="109">
        <f t="shared" si="11"/>
        <v>36</v>
      </c>
      <c r="J271" s="127" t="s">
        <v>338</v>
      </c>
    </row>
    <row r="272" spans="1:10" s="83" customFormat="1" ht="18.399999999999999" x14ac:dyDescent="0.35">
      <c r="A272" s="122"/>
      <c r="B272" s="108">
        <v>25</v>
      </c>
      <c r="C272" s="107" t="s">
        <v>341</v>
      </c>
      <c r="D272" s="108">
        <v>60</v>
      </c>
      <c r="E272" s="108" t="s">
        <v>342</v>
      </c>
      <c r="F272" s="108">
        <v>1</v>
      </c>
      <c r="G272" s="108" t="s">
        <v>28</v>
      </c>
      <c r="H272" s="108">
        <v>19.8</v>
      </c>
      <c r="I272" s="109">
        <f t="shared" si="11"/>
        <v>1188</v>
      </c>
      <c r="J272" s="127" t="s">
        <v>338</v>
      </c>
    </row>
    <row r="273" spans="1:10" s="83" customFormat="1" ht="18.399999999999999" x14ac:dyDescent="0.35">
      <c r="A273" s="122" t="s">
        <v>343</v>
      </c>
      <c r="B273" s="108">
        <v>26</v>
      </c>
      <c r="C273" s="107" t="s">
        <v>344</v>
      </c>
      <c r="D273" s="108">
        <v>45</v>
      </c>
      <c r="E273" s="108" t="s">
        <v>75</v>
      </c>
      <c r="F273" s="108">
        <v>1</v>
      </c>
      <c r="G273" s="108" t="s">
        <v>28</v>
      </c>
      <c r="H273" s="108">
        <v>30</v>
      </c>
      <c r="I273" s="109">
        <f t="shared" si="11"/>
        <v>1350</v>
      </c>
      <c r="J273" s="127" t="s">
        <v>345</v>
      </c>
    </row>
    <row r="274" spans="1:10" s="83" customFormat="1" ht="18.399999999999999" x14ac:dyDescent="0.35">
      <c r="A274" s="122"/>
      <c r="B274" s="108">
        <v>27</v>
      </c>
      <c r="C274" s="107" t="s">
        <v>346</v>
      </c>
      <c r="D274" s="108">
        <v>1</v>
      </c>
      <c r="E274" s="108" t="s">
        <v>75</v>
      </c>
      <c r="F274" s="108">
        <v>1</v>
      </c>
      <c r="G274" s="108" t="s">
        <v>28</v>
      </c>
      <c r="H274" s="108">
        <v>3398</v>
      </c>
      <c r="I274" s="109">
        <f t="shared" si="11"/>
        <v>3398</v>
      </c>
      <c r="J274" s="127" t="s">
        <v>347</v>
      </c>
    </row>
    <row r="275" spans="1:10" s="83" customFormat="1" ht="18.399999999999999" x14ac:dyDescent="0.35">
      <c r="A275" s="122"/>
      <c r="B275" s="108">
        <v>28</v>
      </c>
      <c r="C275" s="107" t="s">
        <v>348</v>
      </c>
      <c r="D275" s="108">
        <v>7</v>
      </c>
      <c r="E275" s="108" t="s">
        <v>75</v>
      </c>
      <c r="F275" s="108">
        <v>1</v>
      </c>
      <c r="G275" s="108" t="s">
        <v>28</v>
      </c>
      <c r="H275" s="108">
        <v>10</v>
      </c>
      <c r="I275" s="109">
        <f t="shared" si="11"/>
        <v>70</v>
      </c>
      <c r="J275" s="127" t="s">
        <v>345</v>
      </c>
    </row>
    <row r="276" spans="1:10" s="83" customFormat="1" ht="18.399999999999999" x14ac:dyDescent="0.35">
      <c r="A276" s="122"/>
      <c r="B276" s="108">
        <v>29</v>
      </c>
      <c r="C276" s="107" t="s">
        <v>349</v>
      </c>
      <c r="D276" s="108">
        <v>16</v>
      </c>
      <c r="E276" s="108" t="s">
        <v>350</v>
      </c>
      <c r="F276" s="108">
        <v>1</v>
      </c>
      <c r="G276" s="108" t="s">
        <v>28</v>
      </c>
      <c r="H276" s="108">
        <v>20</v>
      </c>
      <c r="I276" s="109">
        <f t="shared" si="11"/>
        <v>320</v>
      </c>
      <c r="J276" s="127" t="s">
        <v>351</v>
      </c>
    </row>
    <row r="277" spans="1:10" s="83" customFormat="1" ht="18.399999999999999" x14ac:dyDescent="0.35">
      <c r="A277" s="122"/>
      <c r="B277" s="108">
        <v>30</v>
      </c>
      <c r="C277" s="107" t="s">
        <v>352</v>
      </c>
      <c r="D277" s="108">
        <v>2</v>
      </c>
      <c r="E277" s="108" t="s">
        <v>75</v>
      </c>
      <c r="F277" s="108">
        <v>2</v>
      </c>
      <c r="G277" s="108" t="s">
        <v>28</v>
      </c>
      <c r="H277" s="108">
        <v>380</v>
      </c>
      <c r="I277" s="109">
        <f t="shared" si="11"/>
        <v>1520</v>
      </c>
      <c r="J277" s="127" t="s">
        <v>353</v>
      </c>
    </row>
    <row r="278" spans="1:10" s="83" customFormat="1" ht="18.399999999999999" x14ac:dyDescent="0.35">
      <c r="A278" s="122"/>
      <c r="B278" s="108">
        <v>31</v>
      </c>
      <c r="C278" s="107" t="s">
        <v>354</v>
      </c>
      <c r="D278" s="108">
        <v>2</v>
      </c>
      <c r="E278" s="108" t="s">
        <v>75</v>
      </c>
      <c r="F278" s="108">
        <v>2</v>
      </c>
      <c r="G278" s="108" t="s">
        <v>28</v>
      </c>
      <c r="H278" s="108">
        <v>400</v>
      </c>
      <c r="I278" s="109">
        <f t="shared" si="11"/>
        <v>1600</v>
      </c>
      <c r="J278" s="127" t="s">
        <v>351</v>
      </c>
    </row>
    <row r="279" spans="1:10" s="83" customFormat="1" ht="18.399999999999999" x14ac:dyDescent="0.35">
      <c r="A279" s="122"/>
      <c r="B279" s="108">
        <v>32</v>
      </c>
      <c r="C279" s="107" t="s">
        <v>355</v>
      </c>
      <c r="D279" s="108">
        <v>21</v>
      </c>
      <c r="E279" s="108" t="s">
        <v>75</v>
      </c>
      <c r="F279" s="108">
        <v>1</v>
      </c>
      <c r="G279" s="108" t="s">
        <v>28</v>
      </c>
      <c r="H279" s="108">
        <v>15</v>
      </c>
      <c r="I279" s="109">
        <f t="shared" si="11"/>
        <v>315</v>
      </c>
      <c r="J279" s="127" t="s">
        <v>356</v>
      </c>
    </row>
    <row r="280" spans="1:10" s="83" customFormat="1" ht="18.399999999999999" x14ac:dyDescent="0.35">
      <c r="A280" s="122"/>
      <c r="B280" s="108">
        <v>33</v>
      </c>
      <c r="C280" s="107" t="s">
        <v>357</v>
      </c>
      <c r="D280" s="108">
        <v>7</v>
      </c>
      <c r="E280" s="108" t="s">
        <v>75</v>
      </c>
      <c r="F280" s="108">
        <v>1</v>
      </c>
      <c r="G280" s="108" t="s">
        <v>28</v>
      </c>
      <c r="H280" s="108">
        <v>57</v>
      </c>
      <c r="I280" s="109">
        <f t="shared" ref="I280:I296" si="12">D280*F280*H280</f>
        <v>399</v>
      </c>
      <c r="J280" s="127" t="s">
        <v>358</v>
      </c>
    </row>
    <row r="281" spans="1:10" s="83" customFormat="1" ht="18.399999999999999" x14ac:dyDescent="0.35">
      <c r="A281" s="122"/>
      <c r="B281" s="108">
        <v>34</v>
      </c>
      <c r="C281" s="107" t="s">
        <v>359</v>
      </c>
      <c r="D281" s="108">
        <v>1</v>
      </c>
      <c r="E281" s="108" t="s">
        <v>30</v>
      </c>
      <c r="F281" s="108">
        <v>1</v>
      </c>
      <c r="G281" s="108" t="s">
        <v>28</v>
      </c>
      <c r="H281" s="108">
        <v>86.7</v>
      </c>
      <c r="I281" s="109">
        <f t="shared" si="12"/>
        <v>86.7</v>
      </c>
      <c r="J281" s="127" t="s">
        <v>360</v>
      </c>
    </row>
    <row r="282" spans="1:10" s="83" customFormat="1" ht="18.399999999999999" x14ac:dyDescent="0.35">
      <c r="A282" s="122"/>
      <c r="B282" s="108">
        <v>35</v>
      </c>
      <c r="C282" s="107" t="s">
        <v>361</v>
      </c>
      <c r="D282" s="108">
        <v>80</v>
      </c>
      <c r="E282" s="108" t="s">
        <v>75</v>
      </c>
      <c r="F282" s="108">
        <v>1</v>
      </c>
      <c r="G282" s="108" t="s">
        <v>28</v>
      </c>
      <c r="H282" s="108">
        <v>8</v>
      </c>
      <c r="I282" s="109">
        <f t="shared" si="12"/>
        <v>640</v>
      </c>
      <c r="J282" s="127" t="s">
        <v>362</v>
      </c>
    </row>
    <row r="283" spans="1:10" s="83" customFormat="1" ht="18.399999999999999" x14ac:dyDescent="0.35">
      <c r="A283" s="122" t="s">
        <v>363</v>
      </c>
      <c r="B283" s="108">
        <v>36</v>
      </c>
      <c r="C283" s="107" t="s">
        <v>364</v>
      </c>
      <c r="D283" s="108">
        <v>6</v>
      </c>
      <c r="E283" s="108" t="s">
        <v>75</v>
      </c>
      <c r="F283" s="108">
        <v>1</v>
      </c>
      <c r="G283" s="108" t="s">
        <v>28</v>
      </c>
      <c r="H283" s="108">
        <v>60</v>
      </c>
      <c r="I283" s="109">
        <f t="shared" si="12"/>
        <v>360</v>
      </c>
      <c r="J283" s="127" t="s">
        <v>365</v>
      </c>
    </row>
    <row r="284" spans="1:10" s="83" customFormat="1" ht="18.399999999999999" x14ac:dyDescent="0.35">
      <c r="A284" s="122"/>
      <c r="B284" s="108">
        <v>37</v>
      </c>
      <c r="C284" s="107" t="s">
        <v>366</v>
      </c>
      <c r="D284" s="108">
        <v>10</v>
      </c>
      <c r="E284" s="108" t="s">
        <v>75</v>
      </c>
      <c r="F284" s="108">
        <v>1</v>
      </c>
      <c r="G284" s="108" t="s">
        <v>28</v>
      </c>
      <c r="H284" s="108">
        <v>10</v>
      </c>
      <c r="I284" s="109">
        <f t="shared" si="12"/>
        <v>100</v>
      </c>
      <c r="J284" s="127"/>
    </row>
    <row r="285" spans="1:10" s="83" customFormat="1" ht="18.399999999999999" x14ac:dyDescent="0.35">
      <c r="A285" s="122"/>
      <c r="B285" s="108">
        <v>38</v>
      </c>
      <c r="C285" s="107" t="s">
        <v>367</v>
      </c>
      <c r="D285" s="108">
        <v>5</v>
      </c>
      <c r="E285" s="108" t="s">
        <v>75</v>
      </c>
      <c r="F285" s="108">
        <v>1</v>
      </c>
      <c r="G285" s="108" t="s">
        <v>28</v>
      </c>
      <c r="H285" s="108">
        <v>8</v>
      </c>
      <c r="I285" s="109">
        <f t="shared" si="12"/>
        <v>40</v>
      </c>
      <c r="J285" s="127"/>
    </row>
    <row r="286" spans="1:10" s="83" customFormat="1" ht="18.399999999999999" x14ac:dyDescent="0.35">
      <c r="A286" s="122"/>
      <c r="B286" s="108">
        <v>39</v>
      </c>
      <c r="C286" s="107" t="s">
        <v>368</v>
      </c>
      <c r="D286" s="108">
        <v>1</v>
      </c>
      <c r="E286" s="108" t="s">
        <v>75</v>
      </c>
      <c r="F286" s="108">
        <v>1</v>
      </c>
      <c r="G286" s="108" t="s">
        <v>28</v>
      </c>
      <c r="H286" s="108">
        <v>25</v>
      </c>
      <c r="I286" s="109">
        <f t="shared" si="12"/>
        <v>25</v>
      </c>
      <c r="J286" s="127" t="s">
        <v>369</v>
      </c>
    </row>
    <row r="287" spans="1:10" s="83" customFormat="1" ht="18.399999999999999" x14ac:dyDescent="0.35">
      <c r="A287" s="122" t="s">
        <v>370</v>
      </c>
      <c r="B287" s="108">
        <v>40</v>
      </c>
      <c r="C287" s="107" t="s">
        <v>371</v>
      </c>
      <c r="D287" s="108">
        <v>600</v>
      </c>
      <c r="E287" s="108" t="s">
        <v>75</v>
      </c>
      <c r="F287" s="108">
        <v>1</v>
      </c>
      <c r="G287" s="108" t="s">
        <v>28</v>
      </c>
      <c r="H287" s="108">
        <v>10</v>
      </c>
      <c r="I287" s="109">
        <f t="shared" si="12"/>
        <v>6000</v>
      </c>
      <c r="J287" s="127" t="s">
        <v>372</v>
      </c>
    </row>
    <row r="288" spans="1:10" s="83" customFormat="1" ht="36.75" x14ac:dyDescent="0.35">
      <c r="A288" s="122"/>
      <c r="B288" s="108">
        <v>41</v>
      </c>
      <c r="C288" s="107" t="s">
        <v>373</v>
      </c>
      <c r="D288" s="108">
        <v>340</v>
      </c>
      <c r="E288" s="108" t="s">
        <v>75</v>
      </c>
      <c r="F288" s="108">
        <v>1</v>
      </c>
      <c r="G288" s="108" t="s">
        <v>28</v>
      </c>
      <c r="H288" s="108">
        <v>18</v>
      </c>
      <c r="I288" s="109">
        <f t="shared" si="12"/>
        <v>6120</v>
      </c>
      <c r="J288" s="127" t="s">
        <v>374</v>
      </c>
    </row>
    <row r="289" spans="1:10" s="83" customFormat="1" ht="36.75" x14ac:dyDescent="0.35">
      <c r="A289" s="122"/>
      <c r="B289" s="108">
        <v>42</v>
      </c>
      <c r="C289" s="107" t="s">
        <v>375</v>
      </c>
      <c r="D289" s="108">
        <v>330</v>
      </c>
      <c r="E289" s="108" t="s">
        <v>75</v>
      </c>
      <c r="F289" s="108">
        <v>1</v>
      </c>
      <c r="G289" s="108" t="s">
        <v>28</v>
      </c>
      <c r="H289" s="108">
        <v>16</v>
      </c>
      <c r="I289" s="109">
        <f t="shared" si="12"/>
        <v>5280</v>
      </c>
      <c r="J289" s="127" t="s">
        <v>376</v>
      </c>
    </row>
    <row r="290" spans="1:10" s="83" customFormat="1" ht="18.399999999999999" x14ac:dyDescent="0.35">
      <c r="A290" s="122"/>
      <c r="B290" s="108">
        <v>43</v>
      </c>
      <c r="C290" s="107" t="s">
        <v>377</v>
      </c>
      <c r="D290" s="108">
        <v>720</v>
      </c>
      <c r="E290" s="108" t="s">
        <v>311</v>
      </c>
      <c r="F290" s="108">
        <v>1</v>
      </c>
      <c r="G290" s="108" t="s">
        <v>28</v>
      </c>
      <c r="H290" s="108">
        <v>5</v>
      </c>
      <c r="I290" s="109">
        <f t="shared" si="12"/>
        <v>3600</v>
      </c>
      <c r="J290" s="127" t="s">
        <v>378</v>
      </c>
    </row>
    <row r="291" spans="1:10" s="83" customFormat="1" ht="18.399999999999999" x14ac:dyDescent="0.35">
      <c r="A291" s="122"/>
      <c r="B291" s="108">
        <v>44</v>
      </c>
      <c r="C291" s="107" t="s">
        <v>379</v>
      </c>
      <c r="D291" s="108">
        <v>360</v>
      </c>
      <c r="E291" s="108" t="s">
        <v>75</v>
      </c>
      <c r="F291" s="108">
        <v>1</v>
      </c>
      <c r="G291" s="108" t="s">
        <v>28</v>
      </c>
      <c r="H291" s="108">
        <v>5</v>
      </c>
      <c r="I291" s="109">
        <f t="shared" si="12"/>
        <v>1800</v>
      </c>
      <c r="J291" s="127" t="s">
        <v>380</v>
      </c>
    </row>
    <row r="292" spans="1:10" s="83" customFormat="1" ht="18.399999999999999" x14ac:dyDescent="0.35">
      <c r="A292" s="122"/>
      <c r="B292" s="108">
        <v>45</v>
      </c>
      <c r="C292" s="107" t="s">
        <v>381</v>
      </c>
      <c r="D292" s="108">
        <v>30</v>
      </c>
      <c r="E292" s="108" t="s">
        <v>350</v>
      </c>
      <c r="F292" s="108">
        <v>1</v>
      </c>
      <c r="G292" s="108" t="s">
        <v>28</v>
      </c>
      <c r="H292" s="108">
        <v>54</v>
      </c>
      <c r="I292" s="109">
        <f t="shared" si="12"/>
        <v>1620</v>
      </c>
      <c r="J292" s="127"/>
    </row>
    <row r="293" spans="1:10" s="83" customFormat="1" ht="18.399999999999999" x14ac:dyDescent="0.35">
      <c r="A293" s="122"/>
      <c r="B293" s="108">
        <v>46</v>
      </c>
      <c r="C293" s="107" t="s">
        <v>382</v>
      </c>
      <c r="D293" s="108">
        <v>20</v>
      </c>
      <c r="E293" s="108" t="s">
        <v>27</v>
      </c>
      <c r="F293" s="108">
        <v>1</v>
      </c>
      <c r="G293" s="108" t="s">
        <v>28</v>
      </c>
      <c r="H293" s="108">
        <v>8</v>
      </c>
      <c r="I293" s="109">
        <f t="shared" si="12"/>
        <v>160</v>
      </c>
      <c r="J293" s="127" t="s">
        <v>383</v>
      </c>
    </row>
    <row r="294" spans="1:10" s="83" customFormat="1" ht="55.15" x14ac:dyDescent="0.35">
      <c r="A294" s="122" t="s">
        <v>384</v>
      </c>
      <c r="B294" s="108">
        <v>47</v>
      </c>
      <c r="C294" s="107" t="s">
        <v>385</v>
      </c>
      <c r="D294" s="108">
        <v>1</v>
      </c>
      <c r="E294" s="108" t="s">
        <v>30</v>
      </c>
      <c r="F294" s="108">
        <v>1</v>
      </c>
      <c r="G294" s="108" t="s">
        <v>28</v>
      </c>
      <c r="H294" s="108">
        <v>2800</v>
      </c>
      <c r="I294" s="109">
        <f t="shared" si="12"/>
        <v>2800</v>
      </c>
      <c r="J294" s="127" t="s">
        <v>386</v>
      </c>
    </row>
    <row r="295" spans="1:10" s="83" customFormat="1" ht="18.399999999999999" x14ac:dyDescent="0.35">
      <c r="A295" s="122"/>
      <c r="B295" s="108">
        <v>48</v>
      </c>
      <c r="C295" s="107" t="s">
        <v>387</v>
      </c>
      <c r="D295" s="108">
        <v>4</v>
      </c>
      <c r="E295" s="108" t="s">
        <v>328</v>
      </c>
      <c r="F295" s="108">
        <v>1</v>
      </c>
      <c r="G295" s="108" t="s">
        <v>28</v>
      </c>
      <c r="H295" s="108">
        <v>30</v>
      </c>
      <c r="I295" s="109">
        <f t="shared" si="12"/>
        <v>120</v>
      </c>
      <c r="J295" s="127"/>
    </row>
    <row r="296" spans="1:10" s="83" customFormat="1" ht="18.399999999999999" x14ac:dyDescent="0.35">
      <c r="A296" s="122"/>
      <c r="B296" s="108">
        <v>49</v>
      </c>
      <c r="C296" s="107" t="s">
        <v>388</v>
      </c>
      <c r="D296" s="108">
        <v>1</v>
      </c>
      <c r="E296" s="108" t="s">
        <v>30</v>
      </c>
      <c r="F296" s="108">
        <v>1</v>
      </c>
      <c r="G296" s="108" t="s">
        <v>28</v>
      </c>
      <c r="H296" s="108">
        <v>677.5</v>
      </c>
      <c r="I296" s="109">
        <f t="shared" si="12"/>
        <v>677.5</v>
      </c>
      <c r="J296" s="127"/>
    </row>
    <row r="297" spans="1:10" s="83" customFormat="1" ht="44" customHeight="1" x14ac:dyDescent="0.35">
      <c r="A297" s="117" t="s">
        <v>389</v>
      </c>
      <c r="B297" s="118" t="s">
        <v>18</v>
      </c>
      <c r="C297" s="118" t="s">
        <v>19</v>
      </c>
      <c r="D297" s="118" t="s">
        <v>20</v>
      </c>
      <c r="E297" s="118" t="s">
        <v>21</v>
      </c>
      <c r="F297" s="118" t="s">
        <v>20</v>
      </c>
      <c r="G297" s="118" t="s">
        <v>21</v>
      </c>
      <c r="H297" s="118" t="s">
        <v>22</v>
      </c>
      <c r="I297" s="119" t="s">
        <v>23</v>
      </c>
      <c r="J297" s="120" t="s">
        <v>24</v>
      </c>
    </row>
    <row r="298" spans="1:10" s="83" customFormat="1" ht="18.399999999999999" x14ac:dyDescent="0.35">
      <c r="A298" s="122" t="s">
        <v>390</v>
      </c>
      <c r="B298" s="108">
        <v>1</v>
      </c>
      <c r="C298" s="107" t="s">
        <v>391</v>
      </c>
      <c r="D298" s="108">
        <v>2</v>
      </c>
      <c r="E298" s="108" t="s">
        <v>27</v>
      </c>
      <c r="F298" s="108">
        <v>2.5</v>
      </c>
      <c r="G298" s="108" t="s">
        <v>38</v>
      </c>
      <c r="H298" s="108">
        <v>800</v>
      </c>
      <c r="I298" s="109">
        <f t="shared" ref="I298:I309" si="13">D298*F298*H298</f>
        <v>4000</v>
      </c>
      <c r="J298" s="127" t="s">
        <v>392</v>
      </c>
    </row>
    <row r="299" spans="1:10" s="83" customFormat="1" ht="18.399999999999999" x14ac:dyDescent="0.35">
      <c r="A299" s="122"/>
      <c r="B299" s="108">
        <v>2</v>
      </c>
      <c r="C299" s="107" t="s">
        <v>393</v>
      </c>
      <c r="D299" s="108">
        <v>2</v>
      </c>
      <c r="E299" s="108" t="s">
        <v>27</v>
      </c>
      <c r="F299" s="108">
        <v>1</v>
      </c>
      <c r="G299" s="108" t="s">
        <v>38</v>
      </c>
      <c r="H299" s="108">
        <v>200</v>
      </c>
      <c r="I299" s="109">
        <f t="shared" si="13"/>
        <v>400</v>
      </c>
      <c r="J299" s="127" t="s">
        <v>394</v>
      </c>
    </row>
    <row r="300" spans="1:10" s="83" customFormat="1" ht="18.399999999999999" x14ac:dyDescent="0.35">
      <c r="A300" s="122"/>
      <c r="B300" s="108">
        <v>3</v>
      </c>
      <c r="C300" s="107" t="s">
        <v>395</v>
      </c>
      <c r="D300" s="108">
        <v>2</v>
      </c>
      <c r="E300" s="108" t="s">
        <v>396</v>
      </c>
      <c r="F300" s="108">
        <v>2</v>
      </c>
      <c r="G300" s="108" t="s">
        <v>269</v>
      </c>
      <c r="H300" s="108">
        <v>200</v>
      </c>
      <c r="I300" s="109">
        <f t="shared" si="13"/>
        <v>800</v>
      </c>
      <c r="J300" s="127" t="s">
        <v>397</v>
      </c>
    </row>
    <row r="301" spans="1:10" s="83" customFormat="1" ht="18.399999999999999" x14ac:dyDescent="0.35">
      <c r="A301" s="107" t="s">
        <v>398</v>
      </c>
      <c r="B301" s="108">
        <v>4</v>
      </c>
      <c r="C301" s="107" t="s">
        <v>399</v>
      </c>
      <c r="D301" s="108">
        <v>3</v>
      </c>
      <c r="E301" s="108" t="s">
        <v>27</v>
      </c>
      <c r="F301" s="108">
        <v>2</v>
      </c>
      <c r="G301" s="108" t="s">
        <v>269</v>
      </c>
      <c r="H301" s="108">
        <v>1500</v>
      </c>
      <c r="I301" s="109">
        <f t="shared" si="13"/>
        <v>9000</v>
      </c>
      <c r="J301" s="127"/>
    </row>
    <row r="302" spans="1:10" s="83" customFormat="1" ht="18.399999999999999" x14ac:dyDescent="0.35">
      <c r="A302" s="122" t="s">
        <v>400</v>
      </c>
      <c r="B302" s="108">
        <v>5</v>
      </c>
      <c r="C302" s="107" t="s">
        <v>401</v>
      </c>
      <c r="D302" s="108">
        <v>6</v>
      </c>
      <c r="E302" s="108" t="s">
        <v>27</v>
      </c>
      <c r="F302" s="108">
        <v>1</v>
      </c>
      <c r="G302" s="108" t="s">
        <v>38</v>
      </c>
      <c r="H302" s="108">
        <v>500</v>
      </c>
      <c r="I302" s="109">
        <f t="shared" si="13"/>
        <v>3000</v>
      </c>
      <c r="J302" s="127" t="s">
        <v>402</v>
      </c>
    </row>
    <row r="303" spans="1:10" s="83" customFormat="1" ht="18.399999999999999" x14ac:dyDescent="0.35">
      <c r="A303" s="122"/>
      <c r="B303" s="108">
        <v>6</v>
      </c>
      <c r="C303" s="107" t="s">
        <v>403</v>
      </c>
      <c r="D303" s="108">
        <v>16</v>
      </c>
      <c r="E303" s="108" t="s">
        <v>27</v>
      </c>
      <c r="F303" s="108">
        <v>1</v>
      </c>
      <c r="G303" s="108" t="s">
        <v>38</v>
      </c>
      <c r="H303" s="108">
        <v>500</v>
      </c>
      <c r="I303" s="109">
        <f t="shared" si="13"/>
        <v>8000</v>
      </c>
      <c r="J303" s="127" t="s">
        <v>404</v>
      </c>
    </row>
    <row r="304" spans="1:10" s="83" customFormat="1" ht="18.399999999999999" x14ac:dyDescent="0.35">
      <c r="A304" s="122"/>
      <c r="B304" s="108">
        <v>7</v>
      </c>
      <c r="C304" s="107" t="s">
        <v>405</v>
      </c>
      <c r="D304" s="108">
        <v>13</v>
      </c>
      <c r="E304" s="108" t="s">
        <v>27</v>
      </c>
      <c r="F304" s="108">
        <v>1</v>
      </c>
      <c r="G304" s="108" t="s">
        <v>38</v>
      </c>
      <c r="H304" s="108">
        <v>500</v>
      </c>
      <c r="I304" s="109">
        <f t="shared" si="13"/>
        <v>6500</v>
      </c>
      <c r="J304" s="127" t="s">
        <v>406</v>
      </c>
    </row>
    <row r="305" spans="1:10" s="83" customFormat="1" ht="18.399999999999999" x14ac:dyDescent="0.35">
      <c r="A305" s="122"/>
      <c r="B305" s="108">
        <v>8</v>
      </c>
      <c r="C305" s="107" t="s">
        <v>407</v>
      </c>
      <c r="D305" s="108">
        <v>12</v>
      </c>
      <c r="E305" s="108" t="s">
        <v>27</v>
      </c>
      <c r="F305" s="108">
        <v>1</v>
      </c>
      <c r="G305" s="108" t="s">
        <v>38</v>
      </c>
      <c r="H305" s="108">
        <v>500</v>
      </c>
      <c r="I305" s="109">
        <f t="shared" si="13"/>
        <v>6000</v>
      </c>
      <c r="J305" s="127" t="s">
        <v>408</v>
      </c>
    </row>
    <row r="306" spans="1:10" s="83" customFormat="1" ht="18.399999999999999" x14ac:dyDescent="0.35">
      <c r="A306" s="122"/>
      <c r="B306" s="108">
        <v>9</v>
      </c>
      <c r="C306" s="107" t="s">
        <v>409</v>
      </c>
      <c r="D306" s="108">
        <v>11</v>
      </c>
      <c r="E306" s="108" t="s">
        <v>27</v>
      </c>
      <c r="F306" s="108">
        <v>1</v>
      </c>
      <c r="G306" s="108" t="s">
        <v>38</v>
      </c>
      <c r="H306" s="108">
        <v>500</v>
      </c>
      <c r="I306" s="109">
        <f t="shared" si="13"/>
        <v>5500</v>
      </c>
      <c r="J306" s="127" t="s">
        <v>410</v>
      </c>
    </row>
    <row r="307" spans="1:10" s="83" customFormat="1" ht="18.399999999999999" x14ac:dyDescent="0.35">
      <c r="A307" s="122"/>
      <c r="B307" s="108">
        <v>10</v>
      </c>
      <c r="C307" s="107" t="s">
        <v>411</v>
      </c>
      <c r="D307" s="108">
        <v>10</v>
      </c>
      <c r="E307" s="108" t="s">
        <v>27</v>
      </c>
      <c r="F307" s="108">
        <v>1</v>
      </c>
      <c r="G307" s="108" t="s">
        <v>38</v>
      </c>
      <c r="H307" s="108">
        <v>500</v>
      </c>
      <c r="I307" s="109">
        <f t="shared" si="13"/>
        <v>5000</v>
      </c>
      <c r="J307" s="127" t="s">
        <v>412</v>
      </c>
    </row>
    <row r="308" spans="1:10" s="83" customFormat="1" ht="18.399999999999999" x14ac:dyDescent="0.35">
      <c r="A308" s="122"/>
      <c r="B308" s="108">
        <v>11</v>
      </c>
      <c r="C308" s="107" t="s">
        <v>413</v>
      </c>
      <c r="D308" s="108">
        <v>9</v>
      </c>
      <c r="E308" s="108" t="s">
        <v>27</v>
      </c>
      <c r="F308" s="108">
        <v>1</v>
      </c>
      <c r="G308" s="108" t="s">
        <v>38</v>
      </c>
      <c r="H308" s="108">
        <v>500</v>
      </c>
      <c r="I308" s="109">
        <f t="shared" si="13"/>
        <v>4500</v>
      </c>
      <c r="J308" s="127" t="s">
        <v>414</v>
      </c>
    </row>
    <row r="309" spans="1:10" s="83" customFormat="1" ht="18.399999999999999" x14ac:dyDescent="0.35">
      <c r="A309" s="122"/>
      <c r="B309" s="108">
        <v>12</v>
      </c>
      <c r="C309" s="107" t="s">
        <v>415</v>
      </c>
      <c r="D309" s="108">
        <v>2</v>
      </c>
      <c r="E309" s="108" t="s">
        <v>27</v>
      </c>
      <c r="F309" s="108">
        <v>1</v>
      </c>
      <c r="G309" s="108" t="s">
        <v>38</v>
      </c>
      <c r="H309" s="108">
        <v>500</v>
      </c>
      <c r="I309" s="109">
        <f t="shared" si="13"/>
        <v>1000</v>
      </c>
      <c r="J309" s="127" t="s">
        <v>416</v>
      </c>
    </row>
    <row r="310" spans="1:10" s="83" customFormat="1" ht="18.399999999999999" x14ac:dyDescent="0.35">
      <c r="A310" s="135" t="s">
        <v>31</v>
      </c>
      <c r="B310" s="135"/>
      <c r="C310" s="135"/>
      <c r="D310" s="135"/>
      <c r="E310" s="135"/>
      <c r="F310" s="135"/>
      <c r="G310" s="135"/>
      <c r="H310" s="112"/>
      <c r="I310" s="136">
        <f>SUM(I15:I309)</f>
        <v>1950679.54</v>
      </c>
      <c r="J310" s="137"/>
    </row>
    <row r="311" spans="1:10" s="83" customFormat="1" ht="44" customHeight="1" x14ac:dyDescent="0.35">
      <c r="A311" s="117" t="s">
        <v>417</v>
      </c>
      <c r="B311" s="118" t="s">
        <v>18</v>
      </c>
      <c r="C311" s="118" t="s">
        <v>19</v>
      </c>
      <c r="D311" s="118" t="s">
        <v>20</v>
      </c>
      <c r="E311" s="118" t="s">
        <v>21</v>
      </c>
      <c r="F311" s="118" t="s">
        <v>20</v>
      </c>
      <c r="G311" s="118" t="s">
        <v>21</v>
      </c>
      <c r="H311" s="118" t="s">
        <v>22</v>
      </c>
      <c r="I311" s="119" t="s">
        <v>23</v>
      </c>
      <c r="J311" s="138" t="s">
        <v>24</v>
      </c>
    </row>
    <row r="312" spans="1:10" s="83" customFormat="1" ht="18.399999999999999" x14ac:dyDescent="0.35">
      <c r="A312" s="139" t="s">
        <v>418</v>
      </c>
      <c r="B312" s="107">
        <v>1</v>
      </c>
      <c r="C312" s="107" t="s">
        <v>419</v>
      </c>
      <c r="D312" s="108">
        <v>2</v>
      </c>
      <c r="E312" s="108" t="s">
        <v>112</v>
      </c>
      <c r="F312" s="108">
        <v>1</v>
      </c>
      <c r="G312" s="108" t="s">
        <v>420</v>
      </c>
      <c r="H312" s="108">
        <v>1200</v>
      </c>
      <c r="I312" s="109">
        <f t="shared" ref="I312:I341" si="14">D312*F312*H312</f>
        <v>2400</v>
      </c>
      <c r="J312" s="127" t="s">
        <v>421</v>
      </c>
    </row>
    <row r="313" spans="1:10" s="83" customFormat="1" ht="36.75" x14ac:dyDescent="0.35">
      <c r="A313" s="139"/>
      <c r="B313" s="107">
        <v>2</v>
      </c>
      <c r="C313" s="107" t="s">
        <v>422</v>
      </c>
      <c r="D313" s="108">
        <v>2</v>
      </c>
      <c r="E313" s="108" t="s">
        <v>112</v>
      </c>
      <c r="F313" s="108">
        <v>2</v>
      </c>
      <c r="G313" s="108" t="s">
        <v>420</v>
      </c>
      <c r="H313" s="108">
        <v>300</v>
      </c>
      <c r="I313" s="109">
        <f t="shared" si="14"/>
        <v>1200</v>
      </c>
      <c r="J313" s="127" t="s">
        <v>423</v>
      </c>
    </row>
    <row r="314" spans="1:10" s="83" customFormat="1" ht="18.399999999999999" x14ac:dyDescent="0.35">
      <c r="A314" s="139"/>
      <c r="B314" s="107">
        <v>3</v>
      </c>
      <c r="C314" s="107" t="s">
        <v>424</v>
      </c>
      <c r="D314" s="108">
        <v>1</v>
      </c>
      <c r="E314" s="108" t="s">
        <v>112</v>
      </c>
      <c r="F314" s="108">
        <v>2</v>
      </c>
      <c r="G314" s="108" t="s">
        <v>420</v>
      </c>
      <c r="H314" s="108">
        <v>400</v>
      </c>
      <c r="I314" s="109">
        <f t="shared" si="14"/>
        <v>800</v>
      </c>
      <c r="J314" s="127" t="s">
        <v>425</v>
      </c>
    </row>
    <row r="315" spans="1:10" s="83" customFormat="1" ht="18.399999999999999" x14ac:dyDescent="0.35">
      <c r="A315" s="139"/>
      <c r="B315" s="107">
        <v>4</v>
      </c>
      <c r="C315" s="107" t="s">
        <v>426</v>
      </c>
      <c r="D315" s="108">
        <v>1</v>
      </c>
      <c r="E315" s="108" t="s">
        <v>112</v>
      </c>
      <c r="F315" s="108">
        <v>1</v>
      </c>
      <c r="G315" s="108" t="s">
        <v>420</v>
      </c>
      <c r="H315" s="108">
        <v>400</v>
      </c>
      <c r="I315" s="109">
        <f t="shared" si="14"/>
        <v>400</v>
      </c>
      <c r="J315" s="127" t="s">
        <v>427</v>
      </c>
    </row>
    <row r="316" spans="1:10" s="83" customFormat="1" ht="18.399999999999999" x14ac:dyDescent="0.35">
      <c r="A316" s="139"/>
      <c r="B316" s="107">
        <v>5</v>
      </c>
      <c r="C316" s="107" t="s">
        <v>428</v>
      </c>
      <c r="D316" s="108">
        <v>2</v>
      </c>
      <c r="E316" s="108" t="s">
        <v>112</v>
      </c>
      <c r="F316" s="108">
        <v>1</v>
      </c>
      <c r="G316" s="108" t="s">
        <v>420</v>
      </c>
      <c r="H316" s="108">
        <v>1000</v>
      </c>
      <c r="I316" s="109">
        <f t="shared" si="14"/>
        <v>2000</v>
      </c>
      <c r="J316" s="127" t="s">
        <v>421</v>
      </c>
    </row>
    <row r="317" spans="1:10" s="83" customFormat="1" ht="18.399999999999999" x14ac:dyDescent="0.35">
      <c r="A317" s="139"/>
      <c r="B317" s="107">
        <v>6</v>
      </c>
      <c r="C317" s="107" t="s">
        <v>429</v>
      </c>
      <c r="D317" s="108">
        <v>1</v>
      </c>
      <c r="E317" s="108" t="s">
        <v>112</v>
      </c>
      <c r="F317" s="108">
        <v>1</v>
      </c>
      <c r="G317" s="108" t="s">
        <v>420</v>
      </c>
      <c r="H317" s="108">
        <v>900</v>
      </c>
      <c r="I317" s="109">
        <f t="shared" si="14"/>
        <v>900</v>
      </c>
      <c r="J317" s="127" t="s">
        <v>430</v>
      </c>
    </row>
    <row r="318" spans="1:10" s="83" customFormat="1" ht="18.399999999999999" x14ac:dyDescent="0.35">
      <c r="A318" s="139"/>
      <c r="B318" s="107">
        <v>7</v>
      </c>
      <c r="C318" s="107" t="s">
        <v>429</v>
      </c>
      <c r="D318" s="108">
        <v>1</v>
      </c>
      <c r="E318" s="108" t="s">
        <v>112</v>
      </c>
      <c r="F318" s="108">
        <v>2</v>
      </c>
      <c r="G318" s="108" t="s">
        <v>420</v>
      </c>
      <c r="H318" s="108">
        <v>800</v>
      </c>
      <c r="I318" s="109">
        <f t="shared" si="14"/>
        <v>1600</v>
      </c>
      <c r="J318" s="127" t="s">
        <v>431</v>
      </c>
    </row>
    <row r="319" spans="1:10" s="83" customFormat="1" ht="18.399999999999999" x14ac:dyDescent="0.35">
      <c r="A319" s="139"/>
      <c r="B319" s="107">
        <v>8</v>
      </c>
      <c r="C319" s="107" t="s">
        <v>432</v>
      </c>
      <c r="D319" s="108">
        <v>1</v>
      </c>
      <c r="E319" s="108" t="s">
        <v>112</v>
      </c>
      <c r="F319" s="108">
        <v>1</v>
      </c>
      <c r="G319" s="108" t="s">
        <v>420</v>
      </c>
      <c r="H319" s="108">
        <v>1100</v>
      </c>
      <c r="I319" s="109">
        <f t="shared" si="14"/>
        <v>1100</v>
      </c>
      <c r="J319" s="127" t="s">
        <v>433</v>
      </c>
    </row>
    <row r="320" spans="1:10" s="83" customFormat="1" ht="18.399999999999999" x14ac:dyDescent="0.35">
      <c r="A320" s="139"/>
      <c r="B320" s="107">
        <v>9</v>
      </c>
      <c r="C320" s="107" t="s">
        <v>434</v>
      </c>
      <c r="D320" s="108">
        <v>1</v>
      </c>
      <c r="E320" s="108" t="s">
        <v>112</v>
      </c>
      <c r="F320" s="108">
        <v>3</v>
      </c>
      <c r="G320" s="108" t="s">
        <v>420</v>
      </c>
      <c r="H320" s="108">
        <v>350</v>
      </c>
      <c r="I320" s="109">
        <f t="shared" si="14"/>
        <v>1050</v>
      </c>
      <c r="J320" s="127" t="s">
        <v>435</v>
      </c>
    </row>
    <row r="321" spans="1:10" s="83" customFormat="1" ht="18.399999999999999" x14ac:dyDescent="0.35">
      <c r="A321" s="139"/>
      <c r="B321" s="107">
        <v>10</v>
      </c>
      <c r="C321" s="107" t="s">
        <v>436</v>
      </c>
      <c r="D321" s="108">
        <v>1</v>
      </c>
      <c r="E321" s="108" t="s">
        <v>112</v>
      </c>
      <c r="F321" s="108">
        <v>1</v>
      </c>
      <c r="G321" s="108" t="s">
        <v>420</v>
      </c>
      <c r="H321" s="108">
        <v>300</v>
      </c>
      <c r="I321" s="109">
        <f t="shared" si="14"/>
        <v>300</v>
      </c>
      <c r="J321" s="127" t="s">
        <v>437</v>
      </c>
    </row>
    <row r="322" spans="1:10" s="83" customFormat="1" ht="18.399999999999999" x14ac:dyDescent="0.35">
      <c r="A322" s="139"/>
      <c r="B322" s="107">
        <v>11</v>
      </c>
      <c r="C322" s="107" t="s">
        <v>438</v>
      </c>
      <c r="D322" s="108">
        <v>1</v>
      </c>
      <c r="E322" s="108" t="s">
        <v>112</v>
      </c>
      <c r="F322" s="108">
        <v>1</v>
      </c>
      <c r="G322" s="108" t="s">
        <v>28</v>
      </c>
      <c r="H322" s="108">
        <v>2000</v>
      </c>
      <c r="I322" s="109">
        <f t="shared" si="14"/>
        <v>2000</v>
      </c>
      <c r="J322" s="127" t="s">
        <v>439</v>
      </c>
    </row>
    <row r="323" spans="1:10" s="83" customFormat="1" ht="18.399999999999999" x14ac:dyDescent="0.35">
      <c r="A323" s="139"/>
      <c r="B323" s="107">
        <v>12</v>
      </c>
      <c r="C323" s="107" t="s">
        <v>440</v>
      </c>
      <c r="D323" s="108">
        <v>2</v>
      </c>
      <c r="E323" s="108" t="s">
        <v>112</v>
      </c>
      <c r="F323" s="108">
        <v>1</v>
      </c>
      <c r="G323" s="108" t="s">
        <v>28</v>
      </c>
      <c r="H323" s="108">
        <v>1100</v>
      </c>
      <c r="I323" s="109">
        <f t="shared" si="14"/>
        <v>2200</v>
      </c>
      <c r="J323" s="127" t="s">
        <v>441</v>
      </c>
    </row>
    <row r="324" spans="1:10" s="83" customFormat="1" ht="18.399999999999999" x14ac:dyDescent="0.35">
      <c r="A324" s="139"/>
      <c r="B324" s="107">
        <v>13</v>
      </c>
      <c r="C324" s="107" t="s">
        <v>442</v>
      </c>
      <c r="D324" s="108">
        <v>1</v>
      </c>
      <c r="E324" s="108" t="s">
        <v>112</v>
      </c>
      <c r="F324" s="108">
        <v>1</v>
      </c>
      <c r="G324" s="108" t="s">
        <v>28</v>
      </c>
      <c r="H324" s="108">
        <v>1100</v>
      </c>
      <c r="I324" s="109">
        <f t="shared" si="14"/>
        <v>1100</v>
      </c>
      <c r="J324" s="127" t="s">
        <v>443</v>
      </c>
    </row>
    <row r="325" spans="1:10" s="83" customFormat="1" ht="18.399999999999999" x14ac:dyDescent="0.35">
      <c r="A325" s="139"/>
      <c r="B325" s="107">
        <v>14</v>
      </c>
      <c r="C325" s="107" t="s">
        <v>444</v>
      </c>
      <c r="D325" s="108">
        <v>8</v>
      </c>
      <c r="E325" s="108" t="s">
        <v>112</v>
      </c>
      <c r="F325" s="108">
        <v>1</v>
      </c>
      <c r="G325" s="108" t="s">
        <v>28</v>
      </c>
      <c r="H325" s="108">
        <v>2800</v>
      </c>
      <c r="I325" s="109">
        <f t="shared" si="14"/>
        <v>22400</v>
      </c>
      <c r="J325" s="127" t="s">
        <v>445</v>
      </c>
    </row>
    <row r="326" spans="1:10" s="83" customFormat="1" ht="18.399999999999999" x14ac:dyDescent="0.35">
      <c r="A326" s="139"/>
      <c r="B326" s="107">
        <v>15</v>
      </c>
      <c r="C326" s="107" t="s">
        <v>446</v>
      </c>
      <c r="D326" s="108">
        <v>1</v>
      </c>
      <c r="E326" s="108" t="s">
        <v>112</v>
      </c>
      <c r="F326" s="108">
        <v>1</v>
      </c>
      <c r="G326" s="108" t="s">
        <v>420</v>
      </c>
      <c r="H326" s="108">
        <v>1000</v>
      </c>
      <c r="I326" s="109">
        <f t="shared" si="14"/>
        <v>1000</v>
      </c>
      <c r="J326" s="127" t="s">
        <v>421</v>
      </c>
    </row>
    <row r="327" spans="1:10" s="83" customFormat="1" ht="18.399999999999999" x14ac:dyDescent="0.35">
      <c r="A327" s="139"/>
      <c r="B327" s="107">
        <v>16</v>
      </c>
      <c r="C327" s="107" t="s">
        <v>447</v>
      </c>
      <c r="D327" s="108">
        <v>2</v>
      </c>
      <c r="E327" s="108" t="s">
        <v>112</v>
      </c>
      <c r="F327" s="108">
        <v>1</v>
      </c>
      <c r="G327" s="108" t="s">
        <v>420</v>
      </c>
      <c r="H327" s="108">
        <v>900</v>
      </c>
      <c r="I327" s="109">
        <f t="shared" si="14"/>
        <v>1800</v>
      </c>
      <c r="J327" s="127" t="s">
        <v>448</v>
      </c>
    </row>
    <row r="328" spans="1:10" s="83" customFormat="1" ht="18.399999999999999" x14ac:dyDescent="0.35">
      <c r="A328" s="139"/>
      <c r="B328" s="107">
        <v>17</v>
      </c>
      <c r="C328" s="107" t="s">
        <v>449</v>
      </c>
      <c r="D328" s="108">
        <v>1</v>
      </c>
      <c r="E328" s="108" t="s">
        <v>112</v>
      </c>
      <c r="F328" s="108">
        <v>1</v>
      </c>
      <c r="G328" s="108" t="s">
        <v>420</v>
      </c>
      <c r="H328" s="108">
        <v>900</v>
      </c>
      <c r="I328" s="109">
        <f t="shared" si="14"/>
        <v>900</v>
      </c>
      <c r="J328" s="127" t="s">
        <v>450</v>
      </c>
    </row>
    <row r="329" spans="1:10" s="83" customFormat="1" ht="18.399999999999999" x14ac:dyDescent="0.35">
      <c r="A329" s="139"/>
      <c r="B329" s="107">
        <v>18</v>
      </c>
      <c r="C329" s="107" t="s">
        <v>449</v>
      </c>
      <c r="D329" s="108">
        <v>1</v>
      </c>
      <c r="E329" s="108" t="s">
        <v>112</v>
      </c>
      <c r="F329" s="108">
        <v>1</v>
      </c>
      <c r="G329" s="108" t="s">
        <v>420</v>
      </c>
      <c r="H329" s="108">
        <v>350</v>
      </c>
      <c r="I329" s="109">
        <f t="shared" si="14"/>
        <v>350</v>
      </c>
      <c r="J329" s="127" t="s">
        <v>451</v>
      </c>
    </row>
    <row r="330" spans="1:10" s="83" customFormat="1" ht="18.399999999999999" x14ac:dyDescent="0.35">
      <c r="A330" s="139"/>
      <c r="B330" s="107">
        <v>19</v>
      </c>
      <c r="C330" s="107" t="s">
        <v>452</v>
      </c>
      <c r="D330" s="108">
        <v>1</v>
      </c>
      <c r="E330" s="108" t="s">
        <v>112</v>
      </c>
      <c r="F330" s="108">
        <v>1</v>
      </c>
      <c r="G330" s="108" t="s">
        <v>420</v>
      </c>
      <c r="H330" s="108">
        <v>0</v>
      </c>
      <c r="I330" s="109">
        <f t="shared" si="14"/>
        <v>0</v>
      </c>
      <c r="J330" s="127" t="s">
        <v>1147</v>
      </c>
    </row>
    <row r="331" spans="1:10" s="83" customFormat="1" ht="18.399999999999999" x14ac:dyDescent="0.35">
      <c r="A331" s="139"/>
      <c r="B331" s="107">
        <v>20</v>
      </c>
      <c r="C331" s="107" t="s">
        <v>453</v>
      </c>
      <c r="D331" s="108">
        <v>4</v>
      </c>
      <c r="E331" s="108" t="s">
        <v>112</v>
      </c>
      <c r="F331" s="108">
        <v>1</v>
      </c>
      <c r="G331" s="108" t="s">
        <v>420</v>
      </c>
      <c r="H331" s="108">
        <v>800</v>
      </c>
      <c r="I331" s="109">
        <f t="shared" si="14"/>
        <v>3200</v>
      </c>
      <c r="J331" s="127" t="s">
        <v>454</v>
      </c>
    </row>
    <row r="332" spans="1:10" s="83" customFormat="1" ht="18.399999999999999" x14ac:dyDescent="0.35">
      <c r="A332" s="139"/>
      <c r="B332" s="107">
        <v>21</v>
      </c>
      <c r="C332" s="107" t="s">
        <v>455</v>
      </c>
      <c r="D332" s="108">
        <v>2</v>
      </c>
      <c r="E332" s="108" t="s">
        <v>112</v>
      </c>
      <c r="F332" s="108">
        <v>1</v>
      </c>
      <c r="G332" s="108" t="s">
        <v>420</v>
      </c>
      <c r="H332" s="108">
        <v>1000</v>
      </c>
      <c r="I332" s="109">
        <f t="shared" si="14"/>
        <v>2000</v>
      </c>
      <c r="J332" s="127" t="s">
        <v>421</v>
      </c>
    </row>
    <row r="333" spans="1:10" s="83" customFormat="1" ht="36.75" x14ac:dyDescent="0.35">
      <c r="A333" s="139"/>
      <c r="B333" s="107">
        <v>22</v>
      </c>
      <c r="C333" s="107" t="s">
        <v>456</v>
      </c>
      <c r="D333" s="108">
        <v>1</v>
      </c>
      <c r="E333" s="108" t="s">
        <v>112</v>
      </c>
      <c r="F333" s="108">
        <v>1</v>
      </c>
      <c r="G333" s="108" t="s">
        <v>28</v>
      </c>
      <c r="H333" s="108">
        <v>2100</v>
      </c>
      <c r="I333" s="109">
        <f t="shared" si="14"/>
        <v>2100</v>
      </c>
      <c r="J333" s="127" t="s">
        <v>457</v>
      </c>
    </row>
    <row r="334" spans="1:10" s="83" customFormat="1" ht="18.399999999999999" x14ac:dyDescent="0.35">
      <c r="A334" s="139"/>
      <c r="B334" s="107">
        <v>23</v>
      </c>
      <c r="C334" s="107" t="s">
        <v>458</v>
      </c>
      <c r="D334" s="108">
        <v>1</v>
      </c>
      <c r="E334" s="108" t="s">
        <v>112</v>
      </c>
      <c r="F334" s="108">
        <v>2</v>
      </c>
      <c r="G334" s="108" t="s">
        <v>420</v>
      </c>
      <c r="H334" s="108">
        <v>350</v>
      </c>
      <c r="I334" s="109">
        <f t="shared" si="14"/>
        <v>700</v>
      </c>
      <c r="J334" s="127" t="s">
        <v>459</v>
      </c>
    </row>
    <row r="335" spans="1:10" s="83" customFormat="1" ht="18.399999999999999" x14ac:dyDescent="0.35">
      <c r="A335" s="139"/>
      <c r="B335" s="107">
        <v>24</v>
      </c>
      <c r="C335" s="107" t="s">
        <v>460</v>
      </c>
      <c r="D335" s="108">
        <v>1</v>
      </c>
      <c r="E335" s="108" t="s">
        <v>112</v>
      </c>
      <c r="F335" s="108">
        <v>1</v>
      </c>
      <c r="G335" s="108" t="s">
        <v>420</v>
      </c>
      <c r="H335" s="108">
        <v>800</v>
      </c>
      <c r="I335" s="109">
        <f t="shared" si="14"/>
        <v>800</v>
      </c>
      <c r="J335" s="127" t="s">
        <v>461</v>
      </c>
    </row>
    <row r="336" spans="1:10" s="83" customFormat="1" ht="18.399999999999999" x14ac:dyDescent="0.35">
      <c r="A336" s="139"/>
      <c r="B336" s="107">
        <v>25</v>
      </c>
      <c r="C336" s="107" t="s">
        <v>462</v>
      </c>
      <c r="D336" s="108">
        <v>2</v>
      </c>
      <c r="E336" s="108" t="s">
        <v>112</v>
      </c>
      <c r="F336" s="108">
        <v>1</v>
      </c>
      <c r="G336" s="108" t="s">
        <v>420</v>
      </c>
      <c r="H336" s="108">
        <v>900</v>
      </c>
      <c r="I336" s="109">
        <f t="shared" si="14"/>
        <v>1800</v>
      </c>
      <c r="J336" s="127" t="s">
        <v>463</v>
      </c>
    </row>
    <row r="337" spans="1:10" s="83" customFormat="1" ht="18.399999999999999" x14ac:dyDescent="0.35">
      <c r="A337" s="139"/>
      <c r="B337" s="107">
        <v>26</v>
      </c>
      <c r="C337" s="107" t="s">
        <v>462</v>
      </c>
      <c r="D337" s="108">
        <v>1</v>
      </c>
      <c r="E337" s="108" t="s">
        <v>112</v>
      </c>
      <c r="F337" s="108">
        <v>1</v>
      </c>
      <c r="G337" s="108" t="s">
        <v>420</v>
      </c>
      <c r="H337" s="108">
        <v>800</v>
      </c>
      <c r="I337" s="109">
        <f t="shared" si="14"/>
        <v>800</v>
      </c>
      <c r="J337" s="127" t="s">
        <v>464</v>
      </c>
    </row>
    <row r="338" spans="1:10" s="83" customFormat="1" ht="18.399999999999999" x14ac:dyDescent="0.35">
      <c r="A338" s="139"/>
      <c r="B338" s="107">
        <v>27</v>
      </c>
      <c r="C338" s="107" t="s">
        <v>465</v>
      </c>
      <c r="D338" s="108">
        <v>3</v>
      </c>
      <c r="E338" s="108" t="s">
        <v>112</v>
      </c>
      <c r="F338" s="108">
        <v>1</v>
      </c>
      <c r="G338" s="108" t="s">
        <v>420</v>
      </c>
      <c r="H338" s="108">
        <v>900</v>
      </c>
      <c r="I338" s="109">
        <f t="shared" si="14"/>
        <v>2700</v>
      </c>
      <c r="J338" s="127" t="s">
        <v>466</v>
      </c>
    </row>
    <row r="339" spans="1:10" s="83" customFormat="1" ht="18.399999999999999" x14ac:dyDescent="0.35">
      <c r="A339" s="139"/>
      <c r="B339" s="107">
        <v>28</v>
      </c>
      <c r="C339" s="107" t="s">
        <v>465</v>
      </c>
      <c r="D339" s="108">
        <v>1</v>
      </c>
      <c r="E339" s="108" t="s">
        <v>112</v>
      </c>
      <c r="F339" s="108">
        <v>1</v>
      </c>
      <c r="G339" s="108" t="s">
        <v>420</v>
      </c>
      <c r="H339" s="108">
        <v>800</v>
      </c>
      <c r="I339" s="109">
        <f t="shared" si="14"/>
        <v>800</v>
      </c>
      <c r="J339" s="127" t="s">
        <v>467</v>
      </c>
    </row>
    <row r="340" spans="1:10" s="83" customFormat="1" ht="18.399999999999999" x14ac:dyDescent="0.35">
      <c r="A340" s="139"/>
      <c r="B340" s="107">
        <v>29</v>
      </c>
      <c r="C340" s="107" t="s">
        <v>468</v>
      </c>
      <c r="D340" s="108">
        <v>2</v>
      </c>
      <c r="E340" s="108" t="s">
        <v>112</v>
      </c>
      <c r="F340" s="108">
        <v>1</v>
      </c>
      <c r="G340" s="108" t="s">
        <v>420</v>
      </c>
      <c r="H340" s="108">
        <v>1000</v>
      </c>
      <c r="I340" s="109">
        <f t="shared" si="14"/>
        <v>2000</v>
      </c>
      <c r="J340" s="127" t="s">
        <v>421</v>
      </c>
    </row>
    <row r="341" spans="1:10" s="83" customFormat="1" ht="18.399999999999999" x14ac:dyDescent="0.35">
      <c r="A341" s="139"/>
      <c r="B341" s="107">
        <v>30</v>
      </c>
      <c r="C341" s="107" t="s">
        <v>469</v>
      </c>
      <c r="D341" s="108">
        <v>1</v>
      </c>
      <c r="E341" s="108" t="s">
        <v>112</v>
      </c>
      <c r="F341" s="108">
        <v>1</v>
      </c>
      <c r="G341" s="108" t="s">
        <v>420</v>
      </c>
      <c r="H341" s="108">
        <v>350</v>
      </c>
      <c r="I341" s="109">
        <f t="shared" si="14"/>
        <v>350</v>
      </c>
      <c r="J341" s="127" t="s">
        <v>470</v>
      </c>
    </row>
    <row r="342" spans="1:10" s="83" customFormat="1" ht="18.399999999999999" x14ac:dyDescent="0.35">
      <c r="A342" s="135" t="s">
        <v>31</v>
      </c>
      <c r="B342" s="135"/>
      <c r="C342" s="135"/>
      <c r="D342" s="135"/>
      <c r="E342" s="135"/>
      <c r="F342" s="135"/>
      <c r="G342" s="135"/>
      <c r="H342" s="112"/>
      <c r="I342" s="136">
        <f>SUM(I312:I341)</f>
        <v>60750</v>
      </c>
      <c r="J342" s="137"/>
    </row>
    <row r="343" spans="1:10" s="83" customFormat="1" ht="44" customHeight="1" x14ac:dyDescent="0.35">
      <c r="A343" s="117" t="s">
        <v>471</v>
      </c>
      <c r="B343" s="118" t="s">
        <v>18</v>
      </c>
      <c r="C343" s="118" t="s">
        <v>19</v>
      </c>
      <c r="D343" s="118" t="s">
        <v>20</v>
      </c>
      <c r="E343" s="118" t="s">
        <v>21</v>
      </c>
      <c r="F343" s="118" t="s">
        <v>20</v>
      </c>
      <c r="G343" s="118" t="s">
        <v>21</v>
      </c>
      <c r="H343" s="118" t="s">
        <v>22</v>
      </c>
      <c r="I343" s="119" t="s">
        <v>23</v>
      </c>
      <c r="J343" s="138" t="s">
        <v>24</v>
      </c>
    </row>
    <row r="344" spans="1:10" s="83" customFormat="1" ht="18.399999999999999" x14ac:dyDescent="0.35">
      <c r="A344" s="139" t="s">
        <v>472</v>
      </c>
      <c r="B344" s="107">
        <v>1</v>
      </c>
      <c r="C344" s="107" t="s">
        <v>473</v>
      </c>
      <c r="D344" s="107">
        <v>20</v>
      </c>
      <c r="E344" s="107" t="s">
        <v>474</v>
      </c>
      <c r="F344" s="107">
        <v>1</v>
      </c>
      <c r="G344" s="107" t="s">
        <v>28</v>
      </c>
      <c r="H344" s="107">
        <v>450</v>
      </c>
      <c r="I344" s="109">
        <f t="shared" ref="I344:I389" si="15">D344*F344*H344</f>
        <v>9000</v>
      </c>
      <c r="J344" s="127" t="s">
        <v>475</v>
      </c>
    </row>
    <row r="345" spans="1:10" s="83" customFormat="1" ht="18.399999999999999" x14ac:dyDescent="0.35">
      <c r="A345" s="139"/>
      <c r="B345" s="107">
        <v>2</v>
      </c>
      <c r="C345" s="107" t="s">
        <v>476</v>
      </c>
      <c r="D345" s="107">
        <v>1</v>
      </c>
      <c r="E345" s="107" t="s">
        <v>44</v>
      </c>
      <c r="F345" s="107">
        <v>1</v>
      </c>
      <c r="G345" s="107" t="s">
        <v>28</v>
      </c>
      <c r="H345" s="107">
        <v>4500</v>
      </c>
      <c r="I345" s="109">
        <f t="shared" si="15"/>
        <v>4500</v>
      </c>
      <c r="J345" s="127" t="s">
        <v>477</v>
      </c>
    </row>
    <row r="346" spans="1:10" s="83" customFormat="1" ht="18.399999999999999" x14ac:dyDescent="0.35">
      <c r="A346" s="139"/>
      <c r="B346" s="107">
        <v>3</v>
      </c>
      <c r="C346" s="107" t="s">
        <v>478</v>
      </c>
      <c r="D346" s="107">
        <v>1</v>
      </c>
      <c r="E346" s="107" t="s">
        <v>44</v>
      </c>
      <c r="F346" s="107">
        <v>1</v>
      </c>
      <c r="G346" s="107" t="s">
        <v>28</v>
      </c>
      <c r="H346" s="107">
        <v>2500</v>
      </c>
      <c r="I346" s="109">
        <f t="shared" si="15"/>
        <v>2500</v>
      </c>
      <c r="J346" s="127"/>
    </row>
    <row r="347" spans="1:10" s="83" customFormat="1" ht="18.399999999999999" x14ac:dyDescent="0.35">
      <c r="A347" s="139"/>
      <c r="B347" s="107">
        <v>4</v>
      </c>
      <c r="C347" s="107" t="s">
        <v>479</v>
      </c>
      <c r="D347" s="107">
        <v>5</v>
      </c>
      <c r="E347" s="107" t="s">
        <v>44</v>
      </c>
      <c r="F347" s="107">
        <v>1</v>
      </c>
      <c r="G347" s="107" t="s">
        <v>28</v>
      </c>
      <c r="H347" s="107">
        <v>450</v>
      </c>
      <c r="I347" s="109">
        <f t="shared" si="15"/>
        <v>2250</v>
      </c>
      <c r="J347" s="127" t="s">
        <v>480</v>
      </c>
    </row>
    <row r="348" spans="1:10" s="83" customFormat="1" ht="18.399999999999999" x14ac:dyDescent="0.35">
      <c r="A348" s="139"/>
      <c r="B348" s="107">
        <v>5</v>
      </c>
      <c r="C348" s="107" t="s">
        <v>481</v>
      </c>
      <c r="D348" s="107">
        <v>330</v>
      </c>
      <c r="E348" s="107" t="s">
        <v>75</v>
      </c>
      <c r="F348" s="107">
        <v>1</v>
      </c>
      <c r="G348" s="107" t="s">
        <v>28</v>
      </c>
      <c r="H348" s="107">
        <v>5</v>
      </c>
      <c r="I348" s="109">
        <f t="shared" si="15"/>
        <v>1650</v>
      </c>
      <c r="J348" s="127" t="s">
        <v>482</v>
      </c>
    </row>
    <row r="349" spans="1:10" s="83" customFormat="1" ht="18.399999999999999" x14ac:dyDescent="0.35">
      <c r="A349" s="139"/>
      <c r="B349" s="107">
        <v>6</v>
      </c>
      <c r="C349" s="107" t="s">
        <v>483</v>
      </c>
      <c r="D349" s="107">
        <v>2</v>
      </c>
      <c r="E349" s="107" t="s">
        <v>75</v>
      </c>
      <c r="F349" s="107">
        <v>1</v>
      </c>
      <c r="G349" s="107" t="s">
        <v>28</v>
      </c>
      <c r="H349" s="107">
        <v>2200</v>
      </c>
      <c r="I349" s="109">
        <f t="shared" si="15"/>
        <v>4400</v>
      </c>
      <c r="J349" s="127"/>
    </row>
    <row r="350" spans="1:10" s="83" customFormat="1" ht="18.399999999999999" x14ac:dyDescent="0.35">
      <c r="A350" s="139"/>
      <c r="B350" s="107">
        <v>7</v>
      </c>
      <c r="C350" s="107" t="s">
        <v>484</v>
      </c>
      <c r="D350" s="107">
        <v>20</v>
      </c>
      <c r="E350" s="107" t="s">
        <v>44</v>
      </c>
      <c r="F350" s="107">
        <v>1</v>
      </c>
      <c r="G350" s="107" t="s">
        <v>28</v>
      </c>
      <c r="H350" s="107">
        <v>50</v>
      </c>
      <c r="I350" s="109">
        <f t="shared" si="15"/>
        <v>1000</v>
      </c>
      <c r="J350" s="127"/>
    </row>
    <row r="351" spans="1:10" s="83" customFormat="1" ht="18.399999999999999" x14ac:dyDescent="0.35">
      <c r="A351" s="139"/>
      <c r="B351" s="107">
        <v>8</v>
      </c>
      <c r="C351" s="107" t="s">
        <v>485</v>
      </c>
      <c r="D351" s="107">
        <v>15</v>
      </c>
      <c r="E351" s="107" t="s">
        <v>75</v>
      </c>
      <c r="F351" s="107">
        <v>1</v>
      </c>
      <c r="G351" s="107" t="s">
        <v>28</v>
      </c>
      <c r="H351" s="107">
        <v>220</v>
      </c>
      <c r="I351" s="109">
        <f t="shared" si="15"/>
        <v>3300</v>
      </c>
      <c r="J351" s="127"/>
    </row>
    <row r="352" spans="1:10" s="83" customFormat="1" ht="18.399999999999999" x14ac:dyDescent="0.35">
      <c r="A352" s="139"/>
      <c r="B352" s="107">
        <v>9</v>
      </c>
      <c r="C352" s="107" t="s">
        <v>486</v>
      </c>
      <c r="D352" s="107">
        <v>4</v>
      </c>
      <c r="E352" s="107" t="s">
        <v>75</v>
      </c>
      <c r="F352" s="107">
        <v>1</v>
      </c>
      <c r="G352" s="107" t="s">
        <v>28</v>
      </c>
      <c r="H352" s="107">
        <v>220</v>
      </c>
      <c r="I352" s="109">
        <f t="shared" si="15"/>
        <v>880</v>
      </c>
      <c r="J352" s="127"/>
    </row>
    <row r="353" spans="1:10" s="83" customFormat="1" ht="18.399999999999999" x14ac:dyDescent="0.35">
      <c r="A353" s="139"/>
      <c r="B353" s="107">
        <v>10</v>
      </c>
      <c r="C353" s="107" t="s">
        <v>487</v>
      </c>
      <c r="D353" s="107">
        <v>180</v>
      </c>
      <c r="E353" s="107" t="s">
        <v>311</v>
      </c>
      <c r="F353" s="107">
        <v>1</v>
      </c>
      <c r="G353" s="107" t="s">
        <v>28</v>
      </c>
      <c r="H353" s="107">
        <v>10</v>
      </c>
      <c r="I353" s="109">
        <f t="shared" si="15"/>
        <v>1800</v>
      </c>
      <c r="J353" s="127"/>
    </row>
    <row r="354" spans="1:10" s="83" customFormat="1" ht="18.399999999999999" x14ac:dyDescent="0.35">
      <c r="A354" s="139"/>
      <c r="B354" s="107">
        <v>11</v>
      </c>
      <c r="C354" s="107" t="s">
        <v>488</v>
      </c>
      <c r="D354" s="107">
        <v>1</v>
      </c>
      <c r="E354" s="107" t="s">
        <v>44</v>
      </c>
      <c r="F354" s="107">
        <v>1</v>
      </c>
      <c r="G354" s="107" t="s">
        <v>28</v>
      </c>
      <c r="H354" s="107">
        <v>5500</v>
      </c>
      <c r="I354" s="109">
        <f t="shared" si="15"/>
        <v>5500</v>
      </c>
      <c r="J354" s="127" t="s">
        <v>489</v>
      </c>
    </row>
    <row r="355" spans="1:10" s="83" customFormat="1" ht="18.399999999999999" x14ac:dyDescent="0.35">
      <c r="A355" s="139"/>
      <c r="B355" s="107">
        <v>12</v>
      </c>
      <c r="C355" s="107" t="s">
        <v>490</v>
      </c>
      <c r="D355" s="107">
        <v>2</v>
      </c>
      <c r="E355" s="107" t="s">
        <v>491</v>
      </c>
      <c r="F355" s="107">
        <v>1</v>
      </c>
      <c r="G355" s="107" t="s">
        <v>28</v>
      </c>
      <c r="H355" s="107">
        <v>300</v>
      </c>
      <c r="I355" s="109">
        <f t="shared" si="15"/>
        <v>600</v>
      </c>
      <c r="J355" s="127" t="s">
        <v>492</v>
      </c>
    </row>
    <row r="356" spans="1:10" s="83" customFormat="1" ht="18.399999999999999" x14ac:dyDescent="0.35">
      <c r="A356" s="139"/>
      <c r="B356" s="107">
        <v>13</v>
      </c>
      <c r="C356" s="107" t="s">
        <v>493</v>
      </c>
      <c r="D356" s="107">
        <v>10</v>
      </c>
      <c r="E356" s="107" t="s">
        <v>218</v>
      </c>
      <c r="F356" s="107">
        <v>1</v>
      </c>
      <c r="G356" s="107" t="s">
        <v>28</v>
      </c>
      <c r="H356" s="107">
        <v>600</v>
      </c>
      <c r="I356" s="109">
        <f t="shared" si="15"/>
        <v>6000</v>
      </c>
      <c r="J356" s="127" t="s">
        <v>494</v>
      </c>
    </row>
    <row r="357" spans="1:10" s="83" customFormat="1" ht="18.399999999999999" x14ac:dyDescent="0.35">
      <c r="A357" s="139"/>
      <c r="B357" s="107">
        <v>14</v>
      </c>
      <c r="C357" s="107" t="s">
        <v>495</v>
      </c>
      <c r="D357" s="107">
        <v>5</v>
      </c>
      <c r="E357" s="107" t="s">
        <v>27</v>
      </c>
      <c r="F357" s="107">
        <v>1</v>
      </c>
      <c r="G357" s="107" t="s">
        <v>28</v>
      </c>
      <c r="H357" s="107">
        <v>1000</v>
      </c>
      <c r="I357" s="109">
        <f t="shared" si="15"/>
        <v>5000</v>
      </c>
      <c r="J357" s="127" t="s">
        <v>496</v>
      </c>
    </row>
    <row r="358" spans="1:10" s="83" customFormat="1" ht="18.399999999999999" x14ac:dyDescent="0.35">
      <c r="A358" s="139"/>
      <c r="B358" s="107">
        <v>15</v>
      </c>
      <c r="C358" s="107" t="s">
        <v>497</v>
      </c>
      <c r="D358" s="107">
        <v>5</v>
      </c>
      <c r="E358" s="107" t="s">
        <v>27</v>
      </c>
      <c r="F358" s="107">
        <v>1</v>
      </c>
      <c r="G358" s="107" t="s">
        <v>28</v>
      </c>
      <c r="H358" s="107">
        <v>1500</v>
      </c>
      <c r="I358" s="109">
        <f t="shared" si="15"/>
        <v>7500</v>
      </c>
      <c r="J358" s="127" t="s">
        <v>498</v>
      </c>
    </row>
    <row r="359" spans="1:10" s="83" customFormat="1" ht="18.399999999999999" x14ac:dyDescent="0.35">
      <c r="A359" s="139"/>
      <c r="B359" s="107">
        <v>16</v>
      </c>
      <c r="C359" s="107" t="s">
        <v>499</v>
      </c>
      <c r="D359" s="107">
        <v>1</v>
      </c>
      <c r="E359" s="107" t="s">
        <v>30</v>
      </c>
      <c r="F359" s="107">
        <v>1</v>
      </c>
      <c r="G359" s="107" t="s">
        <v>28</v>
      </c>
      <c r="H359" s="107">
        <v>50000</v>
      </c>
      <c r="I359" s="109">
        <f t="shared" si="15"/>
        <v>50000</v>
      </c>
      <c r="J359" s="127" t="s">
        <v>500</v>
      </c>
    </row>
    <row r="360" spans="1:10" s="83" customFormat="1" ht="18.399999999999999" x14ac:dyDescent="0.35">
      <c r="A360" s="139"/>
      <c r="B360" s="107">
        <v>17</v>
      </c>
      <c r="C360" s="107" t="s">
        <v>501</v>
      </c>
      <c r="D360" s="107">
        <v>100</v>
      </c>
      <c r="E360" s="107" t="s">
        <v>396</v>
      </c>
      <c r="F360" s="107">
        <v>1</v>
      </c>
      <c r="G360" s="107" t="s">
        <v>28</v>
      </c>
      <c r="H360" s="107">
        <v>40</v>
      </c>
      <c r="I360" s="109">
        <f t="shared" si="15"/>
        <v>4000</v>
      </c>
      <c r="J360" s="127" t="s">
        <v>502</v>
      </c>
    </row>
    <row r="361" spans="1:10" s="83" customFormat="1" ht="18.399999999999999" x14ac:dyDescent="0.35">
      <c r="A361" s="139"/>
      <c r="B361" s="107">
        <v>18</v>
      </c>
      <c r="C361" s="107" t="s">
        <v>503</v>
      </c>
      <c r="D361" s="107">
        <v>2</v>
      </c>
      <c r="E361" s="107" t="s">
        <v>504</v>
      </c>
      <c r="F361" s="107">
        <v>1</v>
      </c>
      <c r="G361" s="107" t="s">
        <v>28</v>
      </c>
      <c r="H361" s="107">
        <v>3000</v>
      </c>
      <c r="I361" s="109">
        <f t="shared" si="15"/>
        <v>6000</v>
      </c>
      <c r="J361" s="127" t="s">
        <v>505</v>
      </c>
    </row>
    <row r="362" spans="1:10" s="83" customFormat="1" ht="18.399999999999999" x14ac:dyDescent="0.35">
      <c r="A362" s="139"/>
      <c r="B362" s="107">
        <v>19</v>
      </c>
      <c r="C362" s="107" t="s">
        <v>506</v>
      </c>
      <c r="D362" s="107">
        <v>6</v>
      </c>
      <c r="E362" s="107" t="s">
        <v>27</v>
      </c>
      <c r="F362" s="107">
        <v>1</v>
      </c>
      <c r="G362" s="107" t="s">
        <v>28</v>
      </c>
      <c r="H362" s="107">
        <v>1000</v>
      </c>
      <c r="I362" s="109">
        <f t="shared" si="15"/>
        <v>6000</v>
      </c>
      <c r="J362" s="127" t="s">
        <v>507</v>
      </c>
    </row>
    <row r="363" spans="1:10" s="83" customFormat="1" ht="18.399999999999999" x14ac:dyDescent="0.35">
      <c r="A363" s="139"/>
      <c r="B363" s="107">
        <v>20</v>
      </c>
      <c r="C363" s="107" t="s">
        <v>508</v>
      </c>
      <c r="D363" s="107">
        <v>1</v>
      </c>
      <c r="E363" s="107" t="s">
        <v>27</v>
      </c>
      <c r="F363" s="107">
        <v>1</v>
      </c>
      <c r="G363" s="107" t="s">
        <v>28</v>
      </c>
      <c r="H363" s="107">
        <v>1000</v>
      </c>
      <c r="I363" s="109">
        <f t="shared" si="15"/>
        <v>1000</v>
      </c>
      <c r="J363" s="127"/>
    </row>
    <row r="364" spans="1:10" s="83" customFormat="1" ht="18.399999999999999" x14ac:dyDescent="0.35">
      <c r="A364" s="139"/>
      <c r="B364" s="107">
        <v>21</v>
      </c>
      <c r="C364" s="107" t="s">
        <v>509</v>
      </c>
      <c r="D364" s="107">
        <v>5</v>
      </c>
      <c r="E364" s="107" t="s">
        <v>27</v>
      </c>
      <c r="F364" s="107">
        <v>1</v>
      </c>
      <c r="G364" s="107" t="s">
        <v>28</v>
      </c>
      <c r="H364" s="107">
        <v>600</v>
      </c>
      <c r="I364" s="109">
        <f t="shared" si="15"/>
        <v>3000</v>
      </c>
      <c r="J364" s="127"/>
    </row>
    <row r="365" spans="1:10" s="83" customFormat="1" ht="18.399999999999999" x14ac:dyDescent="0.35">
      <c r="A365" s="139"/>
      <c r="B365" s="107">
        <v>22</v>
      </c>
      <c r="C365" s="107" t="s">
        <v>510</v>
      </c>
      <c r="D365" s="107">
        <v>330</v>
      </c>
      <c r="E365" s="107" t="s">
        <v>27</v>
      </c>
      <c r="F365" s="107">
        <v>1</v>
      </c>
      <c r="G365" s="107" t="s">
        <v>28</v>
      </c>
      <c r="H365" s="107">
        <v>5</v>
      </c>
      <c r="I365" s="109">
        <f t="shared" si="15"/>
        <v>1650</v>
      </c>
      <c r="J365" s="127" t="s">
        <v>511</v>
      </c>
    </row>
    <row r="366" spans="1:10" s="83" customFormat="1" ht="18.399999999999999" x14ac:dyDescent="0.35">
      <c r="A366" s="139"/>
      <c r="B366" s="107">
        <v>23</v>
      </c>
      <c r="C366" s="107" t="s">
        <v>512</v>
      </c>
      <c r="D366" s="107">
        <v>1</v>
      </c>
      <c r="E366" s="107" t="s">
        <v>269</v>
      </c>
      <c r="F366" s="107">
        <v>2</v>
      </c>
      <c r="G366" s="107" t="s">
        <v>28</v>
      </c>
      <c r="H366" s="107">
        <v>1200</v>
      </c>
      <c r="I366" s="109">
        <f t="shared" si="15"/>
        <v>2400</v>
      </c>
      <c r="J366" s="127" t="s">
        <v>513</v>
      </c>
    </row>
    <row r="367" spans="1:10" s="83" customFormat="1" ht="18.399999999999999" x14ac:dyDescent="0.35">
      <c r="A367" s="139"/>
      <c r="B367" s="107">
        <v>24</v>
      </c>
      <c r="C367" s="107" t="s">
        <v>514</v>
      </c>
      <c r="D367" s="107">
        <v>1</v>
      </c>
      <c r="E367" s="107" t="s">
        <v>269</v>
      </c>
      <c r="F367" s="107">
        <v>1</v>
      </c>
      <c r="G367" s="107" t="s">
        <v>28</v>
      </c>
      <c r="H367" s="107">
        <v>2500</v>
      </c>
      <c r="I367" s="109">
        <f t="shared" si="15"/>
        <v>2500</v>
      </c>
      <c r="J367" s="127"/>
    </row>
    <row r="368" spans="1:10" s="83" customFormat="1" ht="18.399999999999999" x14ac:dyDescent="0.35">
      <c r="A368" s="139"/>
      <c r="B368" s="107">
        <v>25</v>
      </c>
      <c r="C368" s="107" t="s">
        <v>515</v>
      </c>
      <c r="D368" s="107">
        <v>1</v>
      </c>
      <c r="E368" s="107" t="s">
        <v>269</v>
      </c>
      <c r="F368" s="107">
        <v>1</v>
      </c>
      <c r="G368" s="107" t="s">
        <v>28</v>
      </c>
      <c r="H368" s="107">
        <v>1000</v>
      </c>
      <c r="I368" s="109">
        <f t="shared" si="15"/>
        <v>1000</v>
      </c>
      <c r="J368" s="127" t="s">
        <v>516</v>
      </c>
    </row>
    <row r="369" spans="1:10" s="83" customFormat="1" ht="18.399999999999999" x14ac:dyDescent="0.35">
      <c r="A369" s="139"/>
      <c r="B369" s="107">
        <v>26</v>
      </c>
      <c r="C369" s="107" t="s">
        <v>517</v>
      </c>
      <c r="D369" s="107">
        <v>330</v>
      </c>
      <c r="E369" s="107" t="s">
        <v>27</v>
      </c>
      <c r="F369" s="107">
        <v>1</v>
      </c>
      <c r="G369" s="107" t="s">
        <v>269</v>
      </c>
      <c r="H369" s="107">
        <v>15</v>
      </c>
      <c r="I369" s="109">
        <f t="shared" si="15"/>
        <v>4950</v>
      </c>
      <c r="J369" s="127"/>
    </row>
    <row r="370" spans="1:10" s="83" customFormat="1" ht="18.399999999999999" x14ac:dyDescent="0.35">
      <c r="A370" s="139"/>
      <c r="B370" s="107">
        <v>27</v>
      </c>
      <c r="C370" s="107" t="s">
        <v>518</v>
      </c>
      <c r="D370" s="107">
        <v>1</v>
      </c>
      <c r="E370" s="107" t="s">
        <v>30</v>
      </c>
      <c r="F370" s="107">
        <v>1</v>
      </c>
      <c r="G370" s="107" t="s">
        <v>28</v>
      </c>
      <c r="H370" s="107">
        <v>156</v>
      </c>
      <c r="I370" s="109">
        <f t="shared" si="15"/>
        <v>156</v>
      </c>
      <c r="J370" s="127"/>
    </row>
    <row r="371" spans="1:10" s="83" customFormat="1" ht="18.399999999999999" x14ac:dyDescent="0.35">
      <c r="A371" s="139"/>
      <c r="B371" s="107">
        <v>28</v>
      </c>
      <c r="C371" s="107" t="s">
        <v>519</v>
      </c>
      <c r="D371" s="107">
        <v>8</v>
      </c>
      <c r="E371" s="107" t="s">
        <v>75</v>
      </c>
      <c r="F371" s="107">
        <v>1</v>
      </c>
      <c r="G371" s="107" t="s">
        <v>28</v>
      </c>
      <c r="H371" s="107">
        <v>10</v>
      </c>
      <c r="I371" s="109">
        <f t="shared" si="15"/>
        <v>80</v>
      </c>
      <c r="J371" s="127"/>
    </row>
    <row r="372" spans="1:10" s="83" customFormat="1" ht="18.399999999999999" x14ac:dyDescent="0.35">
      <c r="A372" s="139"/>
      <c r="B372" s="107">
        <v>29</v>
      </c>
      <c r="C372" s="122" t="s">
        <v>520</v>
      </c>
      <c r="D372" s="107">
        <v>330</v>
      </c>
      <c r="E372" s="107" t="s">
        <v>27</v>
      </c>
      <c r="F372" s="107">
        <v>1</v>
      </c>
      <c r="G372" s="107" t="s">
        <v>28</v>
      </c>
      <c r="H372" s="107">
        <v>6</v>
      </c>
      <c r="I372" s="109">
        <f t="shared" si="15"/>
        <v>1980</v>
      </c>
      <c r="J372" s="127" t="s">
        <v>521</v>
      </c>
    </row>
    <row r="373" spans="1:10" s="83" customFormat="1" ht="18.399999999999999" x14ac:dyDescent="0.35">
      <c r="A373" s="139"/>
      <c r="B373" s="107">
        <v>30</v>
      </c>
      <c r="C373" s="122"/>
      <c r="D373" s="107">
        <v>1</v>
      </c>
      <c r="E373" s="107" t="s">
        <v>30</v>
      </c>
      <c r="F373" s="107">
        <v>1</v>
      </c>
      <c r="G373" s="107" t="s">
        <v>28</v>
      </c>
      <c r="H373" s="107">
        <v>900</v>
      </c>
      <c r="I373" s="109">
        <f t="shared" si="15"/>
        <v>900</v>
      </c>
      <c r="J373" s="127" t="s">
        <v>522</v>
      </c>
    </row>
    <row r="374" spans="1:10" s="83" customFormat="1" ht="18.399999999999999" x14ac:dyDescent="0.35">
      <c r="A374" s="139"/>
      <c r="B374" s="107">
        <v>31</v>
      </c>
      <c r="C374" s="122"/>
      <c r="D374" s="107">
        <v>330</v>
      </c>
      <c r="E374" s="107" t="s">
        <v>27</v>
      </c>
      <c r="F374" s="107">
        <v>1</v>
      </c>
      <c r="G374" s="107" t="s">
        <v>28</v>
      </c>
      <c r="H374" s="107">
        <v>6.8</v>
      </c>
      <c r="I374" s="109">
        <f t="shared" si="15"/>
        <v>2244</v>
      </c>
      <c r="J374" s="127" t="s">
        <v>523</v>
      </c>
    </row>
    <row r="375" spans="1:10" s="83" customFormat="1" ht="18.399999999999999" x14ac:dyDescent="0.35">
      <c r="A375" s="139"/>
      <c r="B375" s="107">
        <v>32</v>
      </c>
      <c r="C375" s="122"/>
      <c r="D375" s="107">
        <v>1</v>
      </c>
      <c r="E375" s="107" t="s">
        <v>30</v>
      </c>
      <c r="F375" s="107">
        <v>1</v>
      </c>
      <c r="G375" s="107" t="s">
        <v>28</v>
      </c>
      <c r="H375" s="107">
        <v>1964</v>
      </c>
      <c r="I375" s="109">
        <f t="shared" si="15"/>
        <v>1964</v>
      </c>
      <c r="J375" s="127" t="s">
        <v>524</v>
      </c>
    </row>
    <row r="376" spans="1:10" s="83" customFormat="1" ht="18.399999999999999" x14ac:dyDescent="0.35">
      <c r="A376" s="139"/>
      <c r="B376" s="107">
        <v>33</v>
      </c>
      <c r="C376" s="122"/>
      <c r="D376" s="107">
        <v>1</v>
      </c>
      <c r="E376" s="107" t="s">
        <v>30</v>
      </c>
      <c r="F376" s="107">
        <v>1</v>
      </c>
      <c r="G376" s="107" t="s">
        <v>28</v>
      </c>
      <c r="H376" s="107">
        <v>558</v>
      </c>
      <c r="I376" s="109">
        <f t="shared" si="15"/>
        <v>558</v>
      </c>
      <c r="J376" s="127" t="s">
        <v>525</v>
      </c>
    </row>
    <row r="377" spans="1:10" s="83" customFormat="1" ht="18.399999999999999" x14ac:dyDescent="0.35">
      <c r="A377" s="139"/>
      <c r="B377" s="107">
        <v>34</v>
      </c>
      <c r="C377" s="122"/>
      <c r="D377" s="107">
        <v>1</v>
      </c>
      <c r="E377" s="107" t="s">
        <v>30</v>
      </c>
      <c r="F377" s="107">
        <v>1</v>
      </c>
      <c r="G377" s="107" t="s">
        <v>28</v>
      </c>
      <c r="H377" s="107">
        <v>948</v>
      </c>
      <c r="I377" s="109">
        <f t="shared" si="15"/>
        <v>948</v>
      </c>
      <c r="J377" s="127" t="s">
        <v>526</v>
      </c>
    </row>
    <row r="378" spans="1:10" s="83" customFormat="1" ht="18.399999999999999" x14ac:dyDescent="0.35">
      <c r="A378" s="139"/>
      <c r="B378" s="107">
        <v>35</v>
      </c>
      <c r="C378" s="122"/>
      <c r="D378" s="107">
        <v>350</v>
      </c>
      <c r="E378" s="107" t="s">
        <v>75</v>
      </c>
      <c r="F378" s="107">
        <v>1</v>
      </c>
      <c r="G378" s="107" t="s">
        <v>28</v>
      </c>
      <c r="H378" s="107">
        <v>4.5</v>
      </c>
      <c r="I378" s="109">
        <f t="shared" si="15"/>
        <v>1575</v>
      </c>
      <c r="J378" s="127" t="s">
        <v>527</v>
      </c>
    </row>
    <row r="379" spans="1:10" s="83" customFormat="1" ht="18.399999999999999" x14ac:dyDescent="0.35">
      <c r="A379" s="139"/>
      <c r="B379" s="107">
        <v>36</v>
      </c>
      <c r="C379" s="122"/>
      <c r="D379" s="107">
        <v>1</v>
      </c>
      <c r="E379" s="107" t="s">
        <v>30</v>
      </c>
      <c r="F379" s="107">
        <v>1</v>
      </c>
      <c r="G379" s="107" t="s">
        <v>28</v>
      </c>
      <c r="H379" s="107">
        <v>751.5</v>
      </c>
      <c r="I379" s="109">
        <f t="shared" si="15"/>
        <v>751.5</v>
      </c>
      <c r="J379" s="127" t="s">
        <v>528</v>
      </c>
    </row>
    <row r="380" spans="1:10" s="83" customFormat="1" ht="18.399999999999999" x14ac:dyDescent="0.35">
      <c r="A380" s="139"/>
      <c r="B380" s="107">
        <v>37</v>
      </c>
      <c r="C380" s="122"/>
      <c r="D380" s="107">
        <v>350</v>
      </c>
      <c r="E380" s="107" t="s">
        <v>75</v>
      </c>
      <c r="F380" s="107">
        <v>1</v>
      </c>
      <c r="G380" s="107" t="s">
        <v>28</v>
      </c>
      <c r="H380" s="107">
        <v>5.5</v>
      </c>
      <c r="I380" s="109">
        <f t="shared" si="15"/>
        <v>1925</v>
      </c>
      <c r="J380" s="127" t="s">
        <v>529</v>
      </c>
    </row>
    <row r="381" spans="1:10" s="83" customFormat="1" ht="18.399999999999999" x14ac:dyDescent="0.35">
      <c r="A381" s="139"/>
      <c r="B381" s="107">
        <v>38</v>
      </c>
      <c r="C381" s="122"/>
      <c r="D381" s="107">
        <v>330</v>
      </c>
      <c r="E381" s="107" t="s">
        <v>75</v>
      </c>
      <c r="F381" s="107">
        <v>1</v>
      </c>
      <c r="G381" s="107" t="s">
        <v>28</v>
      </c>
      <c r="H381" s="107">
        <v>4.5</v>
      </c>
      <c r="I381" s="109">
        <f t="shared" si="15"/>
        <v>1485</v>
      </c>
      <c r="J381" s="127" t="s">
        <v>530</v>
      </c>
    </row>
    <row r="382" spans="1:10" s="83" customFormat="1" ht="18.399999999999999" x14ac:dyDescent="0.35">
      <c r="A382" s="139"/>
      <c r="B382" s="107">
        <v>39</v>
      </c>
      <c r="C382" s="122"/>
      <c r="D382" s="107">
        <v>330</v>
      </c>
      <c r="E382" s="107" t="s">
        <v>531</v>
      </c>
      <c r="F382" s="107">
        <v>1</v>
      </c>
      <c r="G382" s="107" t="s">
        <v>28</v>
      </c>
      <c r="H382" s="107">
        <v>1.5</v>
      </c>
      <c r="I382" s="109">
        <f t="shared" si="15"/>
        <v>495</v>
      </c>
      <c r="J382" s="127" t="s">
        <v>532</v>
      </c>
    </row>
    <row r="383" spans="1:10" s="83" customFormat="1" ht="18.399999999999999" x14ac:dyDescent="0.35">
      <c r="A383" s="139"/>
      <c r="B383" s="107">
        <v>40</v>
      </c>
      <c r="C383" s="107" t="s">
        <v>533</v>
      </c>
      <c r="D383" s="108">
        <v>66</v>
      </c>
      <c r="E383" s="107" t="s">
        <v>75</v>
      </c>
      <c r="F383" s="107">
        <v>1</v>
      </c>
      <c r="G383" s="107" t="s">
        <v>28</v>
      </c>
      <c r="H383" s="107">
        <v>21.8</v>
      </c>
      <c r="I383" s="109">
        <f t="shared" si="15"/>
        <v>1438.8</v>
      </c>
      <c r="J383" s="127"/>
    </row>
    <row r="384" spans="1:10" s="83" customFormat="1" ht="18.399999999999999" x14ac:dyDescent="0.35">
      <c r="A384" s="139"/>
      <c r="B384" s="107">
        <v>41</v>
      </c>
      <c r="C384" s="107" t="s">
        <v>534</v>
      </c>
      <c r="D384" s="108">
        <v>1</v>
      </c>
      <c r="E384" s="107" t="s">
        <v>269</v>
      </c>
      <c r="F384" s="107">
        <v>1</v>
      </c>
      <c r="G384" s="107" t="s">
        <v>28</v>
      </c>
      <c r="H384" s="107">
        <v>14000</v>
      </c>
      <c r="I384" s="109">
        <f t="shared" si="15"/>
        <v>14000</v>
      </c>
      <c r="J384" s="127" t="s">
        <v>535</v>
      </c>
    </row>
    <row r="385" spans="1:10" s="83" customFormat="1" ht="18.399999999999999" x14ac:dyDescent="0.35">
      <c r="A385" s="139"/>
      <c r="B385" s="107">
        <v>42</v>
      </c>
      <c r="C385" s="107" t="s">
        <v>536</v>
      </c>
      <c r="D385" s="108">
        <v>1</v>
      </c>
      <c r="E385" s="107" t="s">
        <v>269</v>
      </c>
      <c r="F385" s="107">
        <v>10</v>
      </c>
      <c r="G385" s="107" t="s">
        <v>27</v>
      </c>
      <c r="H385" s="107">
        <v>40</v>
      </c>
      <c r="I385" s="109">
        <f t="shared" si="15"/>
        <v>400</v>
      </c>
      <c r="J385" s="140"/>
    </row>
    <row r="386" spans="1:10" s="83" customFormat="1" ht="18.399999999999999" x14ac:dyDescent="0.35">
      <c r="A386" s="139"/>
      <c r="B386" s="107">
        <v>43</v>
      </c>
      <c r="C386" s="107" t="s">
        <v>537</v>
      </c>
      <c r="D386" s="108">
        <v>1</v>
      </c>
      <c r="E386" s="107" t="s">
        <v>269</v>
      </c>
      <c r="F386" s="107">
        <v>1</v>
      </c>
      <c r="G386" s="107" t="s">
        <v>75</v>
      </c>
      <c r="H386" s="107">
        <v>100</v>
      </c>
      <c r="I386" s="109">
        <f t="shared" si="15"/>
        <v>100</v>
      </c>
      <c r="J386" s="127" t="s">
        <v>538</v>
      </c>
    </row>
    <row r="387" spans="1:10" s="83" customFormat="1" ht="18.399999999999999" x14ac:dyDescent="0.35">
      <c r="A387" s="139"/>
      <c r="B387" s="107">
        <v>44</v>
      </c>
      <c r="C387" s="107" t="s">
        <v>539</v>
      </c>
      <c r="D387" s="108">
        <v>1</v>
      </c>
      <c r="E387" s="107" t="s">
        <v>269</v>
      </c>
      <c r="F387" s="107">
        <v>10</v>
      </c>
      <c r="G387" s="107" t="s">
        <v>27</v>
      </c>
      <c r="H387" s="107">
        <v>15</v>
      </c>
      <c r="I387" s="109">
        <f t="shared" si="15"/>
        <v>150</v>
      </c>
      <c r="J387" s="140"/>
    </row>
    <row r="388" spans="1:10" s="83" customFormat="1" ht="18.399999999999999" x14ac:dyDescent="0.35">
      <c r="A388" s="139"/>
      <c r="B388" s="107">
        <v>45</v>
      </c>
      <c r="C388" s="107" t="s">
        <v>540</v>
      </c>
      <c r="D388" s="108">
        <v>1</v>
      </c>
      <c r="E388" s="107" t="s">
        <v>269</v>
      </c>
      <c r="F388" s="107">
        <v>1</v>
      </c>
      <c r="G388" s="107" t="s">
        <v>28</v>
      </c>
      <c r="H388" s="107">
        <v>4811</v>
      </c>
      <c r="I388" s="109">
        <f t="shared" si="15"/>
        <v>4811</v>
      </c>
      <c r="J388" s="127"/>
    </row>
    <row r="389" spans="1:10" s="83" customFormat="1" ht="18.399999999999999" x14ac:dyDescent="0.35">
      <c r="A389" s="139"/>
      <c r="B389" s="107">
        <v>46</v>
      </c>
      <c r="C389" s="107" t="s">
        <v>541</v>
      </c>
      <c r="D389" s="108">
        <v>1</v>
      </c>
      <c r="E389" s="107" t="s">
        <v>269</v>
      </c>
      <c r="F389" s="107">
        <v>1</v>
      </c>
      <c r="G389" s="107" t="s">
        <v>28</v>
      </c>
      <c r="H389" s="107">
        <v>1000</v>
      </c>
      <c r="I389" s="109">
        <f t="shared" si="15"/>
        <v>1000</v>
      </c>
      <c r="J389" s="127" t="s">
        <v>542</v>
      </c>
    </row>
    <row r="390" spans="1:10" s="83" customFormat="1" ht="18.399999999999999" x14ac:dyDescent="0.35">
      <c r="A390" s="135" t="s">
        <v>31</v>
      </c>
      <c r="B390" s="135"/>
      <c r="C390" s="135"/>
      <c r="D390" s="135"/>
      <c r="E390" s="135"/>
      <c r="F390" s="135"/>
      <c r="G390" s="135"/>
      <c r="H390" s="137"/>
      <c r="I390" s="141">
        <f>SUM(I344:I389)</f>
        <v>175341.3</v>
      </c>
      <c r="J390" s="142"/>
    </row>
    <row r="391" spans="1:10" s="83" customFormat="1" ht="44" customHeight="1" x14ac:dyDescent="0.35">
      <c r="A391" s="117" t="s">
        <v>543</v>
      </c>
      <c r="B391" s="118" t="s">
        <v>18</v>
      </c>
      <c r="C391" s="118" t="s">
        <v>19</v>
      </c>
      <c r="D391" s="118" t="s">
        <v>20</v>
      </c>
      <c r="E391" s="118" t="s">
        <v>21</v>
      </c>
      <c r="F391" s="118" t="s">
        <v>20</v>
      </c>
      <c r="G391" s="118" t="s">
        <v>21</v>
      </c>
      <c r="H391" s="118" t="s">
        <v>22</v>
      </c>
      <c r="I391" s="119" t="s">
        <v>23</v>
      </c>
      <c r="J391" s="138" t="s">
        <v>24</v>
      </c>
    </row>
    <row r="392" spans="1:10" s="83" customFormat="1" ht="18.399999999999999" x14ac:dyDescent="0.35">
      <c r="A392" s="107" t="s">
        <v>544</v>
      </c>
      <c r="B392" s="108">
        <v>1</v>
      </c>
      <c r="C392" s="107" t="s">
        <v>545</v>
      </c>
      <c r="D392" s="108">
        <v>1</v>
      </c>
      <c r="E392" s="108" t="s">
        <v>30</v>
      </c>
      <c r="F392" s="108">
        <v>1</v>
      </c>
      <c r="G392" s="108" t="s">
        <v>28</v>
      </c>
      <c r="H392" s="108">
        <v>15000</v>
      </c>
      <c r="I392" s="109">
        <f t="shared" ref="I392:I421" si="16">D392*F392*H392</f>
        <v>15000</v>
      </c>
      <c r="J392" s="127"/>
    </row>
    <row r="393" spans="1:10" s="83" customFormat="1" ht="18.399999999999999" x14ac:dyDescent="0.35">
      <c r="A393" s="122" t="s">
        <v>546</v>
      </c>
      <c r="B393" s="108">
        <v>2</v>
      </c>
      <c r="C393" s="107" t="s">
        <v>547</v>
      </c>
      <c r="D393" s="108">
        <v>4</v>
      </c>
      <c r="E393" s="108" t="s">
        <v>396</v>
      </c>
      <c r="F393" s="108">
        <v>1</v>
      </c>
      <c r="G393" s="108" t="s">
        <v>269</v>
      </c>
      <c r="H393" s="108">
        <v>1200</v>
      </c>
      <c r="I393" s="109">
        <f t="shared" si="16"/>
        <v>4800</v>
      </c>
      <c r="J393" s="143" t="s">
        <v>548</v>
      </c>
    </row>
    <row r="394" spans="1:10" s="83" customFormat="1" ht="18.399999999999999" x14ac:dyDescent="0.35">
      <c r="A394" s="122"/>
      <c r="B394" s="108">
        <v>3</v>
      </c>
      <c r="C394" s="107" t="s">
        <v>338</v>
      </c>
      <c r="D394" s="108">
        <v>3</v>
      </c>
      <c r="E394" s="108" t="s">
        <v>396</v>
      </c>
      <c r="F394" s="108">
        <v>1</v>
      </c>
      <c r="G394" s="108" t="s">
        <v>269</v>
      </c>
      <c r="H394" s="108">
        <v>1200</v>
      </c>
      <c r="I394" s="109">
        <f t="shared" si="16"/>
        <v>3600</v>
      </c>
      <c r="J394" s="143"/>
    </row>
    <row r="395" spans="1:10" s="83" customFormat="1" ht="18.399999999999999" x14ac:dyDescent="0.35">
      <c r="A395" s="122" t="s">
        <v>549</v>
      </c>
      <c r="B395" s="108">
        <v>4</v>
      </c>
      <c r="C395" s="107" t="s">
        <v>550</v>
      </c>
      <c r="D395" s="108">
        <v>8</v>
      </c>
      <c r="E395" s="108" t="s">
        <v>396</v>
      </c>
      <c r="F395" s="108">
        <v>1</v>
      </c>
      <c r="G395" s="108" t="s">
        <v>269</v>
      </c>
      <c r="H395" s="108">
        <v>150</v>
      </c>
      <c r="I395" s="109">
        <f t="shared" si="16"/>
        <v>1200</v>
      </c>
      <c r="J395" s="127" t="s">
        <v>551</v>
      </c>
    </row>
    <row r="396" spans="1:10" s="83" customFormat="1" ht="18.399999999999999" x14ac:dyDescent="0.35">
      <c r="A396" s="122"/>
      <c r="B396" s="108">
        <v>5</v>
      </c>
      <c r="C396" s="107" t="s">
        <v>552</v>
      </c>
      <c r="D396" s="108">
        <v>4</v>
      </c>
      <c r="E396" s="108" t="s">
        <v>396</v>
      </c>
      <c r="F396" s="108">
        <v>1</v>
      </c>
      <c r="G396" s="108" t="s">
        <v>28</v>
      </c>
      <c r="H396" s="108">
        <v>215.25</v>
      </c>
      <c r="I396" s="109">
        <f t="shared" si="16"/>
        <v>861</v>
      </c>
      <c r="J396" s="127" t="s">
        <v>553</v>
      </c>
    </row>
    <row r="397" spans="1:10" s="83" customFormat="1" ht="18.399999999999999" x14ac:dyDescent="0.35">
      <c r="A397" s="122"/>
      <c r="B397" s="108">
        <v>6</v>
      </c>
      <c r="C397" s="107" t="s">
        <v>554</v>
      </c>
      <c r="D397" s="108">
        <v>8</v>
      </c>
      <c r="E397" s="108" t="s">
        <v>555</v>
      </c>
      <c r="F397" s="108">
        <v>1</v>
      </c>
      <c r="G397" s="108" t="s">
        <v>28</v>
      </c>
      <c r="H397" s="108">
        <v>30</v>
      </c>
      <c r="I397" s="109">
        <f t="shared" si="16"/>
        <v>240</v>
      </c>
      <c r="J397" s="127" t="s">
        <v>553</v>
      </c>
    </row>
    <row r="398" spans="1:10" s="83" customFormat="1" ht="18.399999999999999" x14ac:dyDescent="0.35">
      <c r="A398" s="122"/>
      <c r="B398" s="108">
        <v>7</v>
      </c>
      <c r="C398" s="107" t="s">
        <v>556</v>
      </c>
      <c r="D398" s="108">
        <v>1</v>
      </c>
      <c r="E398" s="108" t="s">
        <v>30</v>
      </c>
      <c r="F398" s="108">
        <v>1</v>
      </c>
      <c r="G398" s="108" t="s">
        <v>28</v>
      </c>
      <c r="H398" s="108">
        <v>267.60000000000002</v>
      </c>
      <c r="I398" s="109">
        <f t="shared" si="16"/>
        <v>267.60000000000002</v>
      </c>
      <c r="J398" s="127"/>
    </row>
    <row r="399" spans="1:10" s="83" customFormat="1" ht="18.399999999999999" x14ac:dyDescent="0.35">
      <c r="A399" s="122"/>
      <c r="B399" s="108">
        <v>8</v>
      </c>
      <c r="C399" s="107" t="s">
        <v>557</v>
      </c>
      <c r="D399" s="108">
        <v>2</v>
      </c>
      <c r="E399" s="108" t="s">
        <v>555</v>
      </c>
      <c r="F399" s="108">
        <v>4</v>
      </c>
      <c r="G399" s="108" t="s">
        <v>38</v>
      </c>
      <c r="H399" s="108">
        <v>180</v>
      </c>
      <c r="I399" s="109">
        <f t="shared" si="16"/>
        <v>1440</v>
      </c>
      <c r="J399" s="127" t="s">
        <v>558</v>
      </c>
    </row>
    <row r="400" spans="1:10" s="83" customFormat="1" ht="18.399999999999999" x14ac:dyDescent="0.35">
      <c r="A400" s="122"/>
      <c r="B400" s="108">
        <v>9</v>
      </c>
      <c r="C400" s="107" t="s">
        <v>559</v>
      </c>
      <c r="D400" s="108">
        <v>1</v>
      </c>
      <c r="E400" s="108" t="s">
        <v>30</v>
      </c>
      <c r="F400" s="108">
        <v>1</v>
      </c>
      <c r="G400" s="108" t="s">
        <v>269</v>
      </c>
      <c r="H400" s="108">
        <v>1000</v>
      </c>
      <c r="I400" s="109">
        <f t="shared" si="16"/>
        <v>1000</v>
      </c>
      <c r="J400" s="127"/>
    </row>
    <row r="401" spans="1:10" s="83" customFormat="1" ht="18.399999999999999" x14ac:dyDescent="0.35">
      <c r="A401" s="122"/>
      <c r="B401" s="108">
        <v>10</v>
      </c>
      <c r="C401" s="107" t="s">
        <v>560</v>
      </c>
      <c r="D401" s="108">
        <v>10</v>
      </c>
      <c r="E401" s="108" t="s">
        <v>75</v>
      </c>
      <c r="F401" s="108">
        <v>1</v>
      </c>
      <c r="G401" s="108" t="s">
        <v>28</v>
      </c>
      <c r="H401" s="108">
        <v>96</v>
      </c>
      <c r="I401" s="109">
        <f t="shared" si="16"/>
        <v>960</v>
      </c>
      <c r="J401" s="127" t="s">
        <v>553</v>
      </c>
    </row>
    <row r="402" spans="1:10" s="83" customFormat="1" ht="18.399999999999999" x14ac:dyDescent="0.35">
      <c r="A402" s="122"/>
      <c r="B402" s="108">
        <v>11</v>
      </c>
      <c r="C402" s="107" t="s">
        <v>561</v>
      </c>
      <c r="D402" s="108">
        <v>15</v>
      </c>
      <c r="E402" s="108" t="s">
        <v>396</v>
      </c>
      <c r="F402" s="108">
        <v>1</v>
      </c>
      <c r="G402" s="108" t="s">
        <v>28</v>
      </c>
      <c r="H402" s="108">
        <v>23.68</v>
      </c>
      <c r="I402" s="109">
        <f t="shared" si="16"/>
        <v>355.2</v>
      </c>
      <c r="J402" s="127"/>
    </row>
    <row r="403" spans="1:10" s="83" customFormat="1" ht="18.399999999999999" x14ac:dyDescent="0.35">
      <c r="A403" s="122"/>
      <c r="B403" s="108">
        <v>12</v>
      </c>
      <c r="C403" s="107" t="s">
        <v>562</v>
      </c>
      <c r="D403" s="108">
        <v>1</v>
      </c>
      <c r="E403" s="108" t="s">
        <v>30</v>
      </c>
      <c r="F403" s="108">
        <v>1</v>
      </c>
      <c r="G403" s="108" t="s">
        <v>269</v>
      </c>
      <c r="H403" s="108">
        <v>218.4</v>
      </c>
      <c r="I403" s="109">
        <f t="shared" si="16"/>
        <v>218.4</v>
      </c>
      <c r="J403" s="127"/>
    </row>
    <row r="404" spans="1:10" s="83" customFormat="1" ht="18.399999999999999" x14ac:dyDescent="0.35">
      <c r="A404" s="122"/>
      <c r="B404" s="108">
        <v>13</v>
      </c>
      <c r="C404" s="107" t="s">
        <v>563</v>
      </c>
      <c r="D404" s="108">
        <v>1</v>
      </c>
      <c r="E404" s="108" t="s">
        <v>30</v>
      </c>
      <c r="F404" s="108">
        <v>1</v>
      </c>
      <c r="G404" s="108" t="s">
        <v>269</v>
      </c>
      <c r="H404" s="108">
        <v>68.8</v>
      </c>
      <c r="I404" s="109">
        <f t="shared" si="16"/>
        <v>68.8</v>
      </c>
      <c r="J404" s="127"/>
    </row>
    <row r="405" spans="1:10" s="83" customFormat="1" ht="18.399999999999999" x14ac:dyDescent="0.35">
      <c r="A405" s="122"/>
      <c r="B405" s="108">
        <v>14</v>
      </c>
      <c r="C405" s="107" t="s">
        <v>564</v>
      </c>
      <c r="D405" s="108">
        <v>1</v>
      </c>
      <c r="E405" s="108" t="s">
        <v>30</v>
      </c>
      <c r="F405" s="108">
        <v>1</v>
      </c>
      <c r="G405" s="108" t="s">
        <v>28</v>
      </c>
      <c r="H405" s="108">
        <v>98.85</v>
      </c>
      <c r="I405" s="109">
        <f t="shared" si="16"/>
        <v>98.85</v>
      </c>
      <c r="J405" s="127"/>
    </row>
    <row r="406" spans="1:10" s="83" customFormat="1" ht="36.75" x14ac:dyDescent="0.35">
      <c r="A406" s="122" t="s">
        <v>565</v>
      </c>
      <c r="B406" s="108">
        <v>15</v>
      </c>
      <c r="C406" s="108" t="s">
        <v>566</v>
      </c>
      <c r="D406" s="108">
        <v>1</v>
      </c>
      <c r="E406" s="108" t="s">
        <v>30</v>
      </c>
      <c r="F406" s="108">
        <v>1</v>
      </c>
      <c r="G406" s="108" t="s">
        <v>28</v>
      </c>
      <c r="H406" s="108">
        <v>5900</v>
      </c>
      <c r="I406" s="109">
        <f t="shared" si="16"/>
        <v>5900</v>
      </c>
      <c r="J406" s="127" t="s">
        <v>567</v>
      </c>
    </row>
    <row r="407" spans="1:10" s="83" customFormat="1" ht="36.75" x14ac:dyDescent="0.35">
      <c r="A407" s="122"/>
      <c r="B407" s="108">
        <v>16</v>
      </c>
      <c r="C407" s="108" t="s">
        <v>568</v>
      </c>
      <c r="D407" s="108">
        <v>1</v>
      </c>
      <c r="E407" s="108" t="s">
        <v>30</v>
      </c>
      <c r="F407" s="108">
        <v>1</v>
      </c>
      <c r="G407" s="108" t="s">
        <v>28</v>
      </c>
      <c r="H407" s="108">
        <v>6100</v>
      </c>
      <c r="I407" s="109">
        <f t="shared" si="16"/>
        <v>6100</v>
      </c>
      <c r="J407" s="127" t="s">
        <v>569</v>
      </c>
    </row>
    <row r="408" spans="1:10" s="83" customFormat="1" ht="18.399999999999999" x14ac:dyDescent="0.35">
      <c r="A408" s="122"/>
      <c r="B408" s="108">
        <v>17</v>
      </c>
      <c r="C408" s="108" t="s">
        <v>570</v>
      </c>
      <c r="D408" s="108">
        <v>1</v>
      </c>
      <c r="E408" s="108" t="s">
        <v>30</v>
      </c>
      <c r="F408" s="108">
        <v>1</v>
      </c>
      <c r="G408" s="108" t="s">
        <v>28</v>
      </c>
      <c r="H408" s="108">
        <v>4700</v>
      </c>
      <c r="I408" s="109">
        <f t="shared" si="16"/>
        <v>4700</v>
      </c>
      <c r="J408" s="127" t="s">
        <v>571</v>
      </c>
    </row>
    <row r="409" spans="1:10" s="83" customFormat="1" ht="18.399999999999999" x14ac:dyDescent="0.35">
      <c r="A409" s="122"/>
      <c r="B409" s="108">
        <v>18</v>
      </c>
      <c r="C409" s="108" t="s">
        <v>572</v>
      </c>
      <c r="D409" s="108">
        <v>1</v>
      </c>
      <c r="E409" s="108" t="s">
        <v>30</v>
      </c>
      <c r="F409" s="108">
        <v>1</v>
      </c>
      <c r="G409" s="108" t="s">
        <v>28</v>
      </c>
      <c r="H409" s="108">
        <v>4900</v>
      </c>
      <c r="I409" s="109">
        <f t="shared" si="16"/>
        <v>4900</v>
      </c>
      <c r="J409" s="127" t="s">
        <v>573</v>
      </c>
    </row>
    <row r="410" spans="1:10" s="83" customFormat="1" ht="55.15" x14ac:dyDescent="0.35">
      <c r="A410" s="122"/>
      <c r="B410" s="108">
        <v>19</v>
      </c>
      <c r="C410" s="108" t="s">
        <v>572</v>
      </c>
      <c r="D410" s="108">
        <v>1</v>
      </c>
      <c r="E410" s="108" t="s">
        <v>30</v>
      </c>
      <c r="F410" s="108">
        <v>1</v>
      </c>
      <c r="G410" s="108" t="s">
        <v>28</v>
      </c>
      <c r="H410" s="108">
        <v>6100</v>
      </c>
      <c r="I410" s="109">
        <f t="shared" si="16"/>
        <v>6100</v>
      </c>
      <c r="J410" s="127" t="s">
        <v>1148</v>
      </c>
    </row>
    <row r="411" spans="1:10" s="83" customFormat="1" ht="18.399999999999999" x14ac:dyDescent="0.35">
      <c r="A411" s="122"/>
      <c r="B411" s="108">
        <v>20</v>
      </c>
      <c r="C411" s="108" t="s">
        <v>572</v>
      </c>
      <c r="D411" s="108">
        <v>1</v>
      </c>
      <c r="E411" s="108" t="s">
        <v>30</v>
      </c>
      <c r="F411" s="108">
        <v>1</v>
      </c>
      <c r="G411" s="108" t="s">
        <v>28</v>
      </c>
      <c r="H411" s="108">
        <v>4700</v>
      </c>
      <c r="I411" s="109">
        <f t="shared" si="16"/>
        <v>4700</v>
      </c>
      <c r="J411" s="127" t="s">
        <v>574</v>
      </c>
    </row>
    <row r="412" spans="1:10" s="83" customFormat="1" ht="36.75" x14ac:dyDescent="0.35">
      <c r="A412" s="122"/>
      <c r="B412" s="108">
        <v>21</v>
      </c>
      <c r="C412" s="108" t="s">
        <v>572</v>
      </c>
      <c r="D412" s="108">
        <v>1</v>
      </c>
      <c r="E412" s="108" t="s">
        <v>30</v>
      </c>
      <c r="F412" s="108">
        <v>1</v>
      </c>
      <c r="G412" s="108" t="s">
        <v>28</v>
      </c>
      <c r="H412" s="108">
        <v>5900</v>
      </c>
      <c r="I412" s="109">
        <f t="shared" si="16"/>
        <v>5900</v>
      </c>
      <c r="J412" s="127" t="s">
        <v>1149</v>
      </c>
    </row>
    <row r="413" spans="1:10" s="83" customFormat="1" ht="18.399999999999999" x14ac:dyDescent="0.35">
      <c r="A413" s="122"/>
      <c r="B413" s="108">
        <v>22</v>
      </c>
      <c r="C413" s="108" t="s">
        <v>572</v>
      </c>
      <c r="D413" s="108">
        <v>1</v>
      </c>
      <c r="E413" s="108" t="s">
        <v>30</v>
      </c>
      <c r="F413" s="108">
        <v>1</v>
      </c>
      <c r="G413" s="108" t="s">
        <v>28</v>
      </c>
      <c r="H413" s="108">
        <v>5100</v>
      </c>
      <c r="I413" s="109">
        <f t="shared" si="16"/>
        <v>5100</v>
      </c>
      <c r="J413" s="127" t="s">
        <v>575</v>
      </c>
    </row>
    <row r="414" spans="1:10" s="83" customFormat="1" ht="18.399999999999999" x14ac:dyDescent="0.35">
      <c r="A414" s="122"/>
      <c r="B414" s="108">
        <v>23</v>
      </c>
      <c r="C414" s="108" t="s">
        <v>576</v>
      </c>
      <c r="D414" s="108">
        <v>1</v>
      </c>
      <c r="E414" s="108" t="s">
        <v>30</v>
      </c>
      <c r="F414" s="108">
        <v>1</v>
      </c>
      <c r="G414" s="108" t="s">
        <v>28</v>
      </c>
      <c r="H414" s="108">
        <v>4700</v>
      </c>
      <c r="I414" s="109">
        <f t="shared" si="16"/>
        <v>4700</v>
      </c>
      <c r="J414" s="127" t="s">
        <v>577</v>
      </c>
    </row>
    <row r="415" spans="1:10" s="83" customFormat="1" ht="18.399999999999999" x14ac:dyDescent="0.35">
      <c r="A415" s="122" t="s">
        <v>578</v>
      </c>
      <c r="B415" s="108">
        <v>24</v>
      </c>
      <c r="C415" s="107" t="s">
        <v>579</v>
      </c>
      <c r="D415" s="108">
        <v>80</v>
      </c>
      <c r="E415" s="108" t="s">
        <v>580</v>
      </c>
      <c r="F415" s="108">
        <v>1</v>
      </c>
      <c r="G415" s="108" t="s">
        <v>28</v>
      </c>
      <c r="H415" s="108">
        <v>480</v>
      </c>
      <c r="I415" s="109">
        <f t="shared" si="16"/>
        <v>38400</v>
      </c>
      <c r="J415" s="127" t="s">
        <v>581</v>
      </c>
    </row>
    <row r="416" spans="1:10" s="83" customFormat="1" ht="18.399999999999999" x14ac:dyDescent="0.35">
      <c r="A416" s="122"/>
      <c r="B416" s="108">
        <v>25</v>
      </c>
      <c r="C416" s="107" t="s">
        <v>582</v>
      </c>
      <c r="D416" s="108">
        <v>130</v>
      </c>
      <c r="E416" s="108" t="s">
        <v>580</v>
      </c>
      <c r="F416" s="108">
        <v>2</v>
      </c>
      <c r="G416" s="108" t="s">
        <v>28</v>
      </c>
      <c r="H416" s="108">
        <v>15</v>
      </c>
      <c r="I416" s="109">
        <f t="shared" si="16"/>
        <v>3900</v>
      </c>
      <c r="J416" s="140"/>
    </row>
    <row r="417" spans="1:10" s="83" customFormat="1" ht="18.399999999999999" x14ac:dyDescent="0.35">
      <c r="A417" s="122"/>
      <c r="B417" s="108">
        <v>26</v>
      </c>
      <c r="C417" s="107" t="s">
        <v>583</v>
      </c>
      <c r="D417" s="108">
        <v>1</v>
      </c>
      <c r="E417" s="108" t="s">
        <v>30</v>
      </c>
      <c r="F417" s="108">
        <v>1</v>
      </c>
      <c r="G417" s="108" t="s">
        <v>28</v>
      </c>
      <c r="H417" s="108">
        <v>1848.88</v>
      </c>
      <c r="I417" s="109">
        <f t="shared" si="16"/>
        <v>1848.88</v>
      </c>
      <c r="J417" s="127" t="s">
        <v>324</v>
      </c>
    </row>
    <row r="418" spans="1:10" s="83" customFormat="1" ht="18.399999999999999" x14ac:dyDescent="0.35">
      <c r="A418" s="107" t="s">
        <v>584</v>
      </c>
      <c r="B418" s="108">
        <v>27</v>
      </c>
      <c r="C418" s="107" t="s">
        <v>585</v>
      </c>
      <c r="D418" s="108">
        <v>1</v>
      </c>
      <c r="E418" s="108" t="s">
        <v>30</v>
      </c>
      <c r="F418" s="108">
        <v>1</v>
      </c>
      <c r="G418" s="108" t="s">
        <v>219</v>
      </c>
      <c r="H418" s="108">
        <v>350</v>
      </c>
      <c r="I418" s="109">
        <f t="shared" si="16"/>
        <v>350</v>
      </c>
      <c r="J418" s="127"/>
    </row>
    <row r="419" spans="1:10" s="83" customFormat="1" ht="18.399999999999999" x14ac:dyDescent="0.35">
      <c r="A419" s="107" t="s">
        <v>586</v>
      </c>
      <c r="B419" s="108">
        <v>28</v>
      </c>
      <c r="C419" s="107" t="s">
        <v>587</v>
      </c>
      <c r="D419" s="108">
        <v>1</v>
      </c>
      <c r="E419" s="108" t="s">
        <v>218</v>
      </c>
      <c r="F419" s="108">
        <v>2</v>
      </c>
      <c r="G419" s="108" t="s">
        <v>219</v>
      </c>
      <c r="H419" s="108">
        <v>348</v>
      </c>
      <c r="I419" s="109">
        <f t="shared" si="16"/>
        <v>696</v>
      </c>
      <c r="J419" s="127"/>
    </row>
    <row r="420" spans="1:10" s="83" customFormat="1" ht="18.399999999999999" x14ac:dyDescent="0.35">
      <c r="A420" s="107" t="s">
        <v>588</v>
      </c>
      <c r="B420" s="108">
        <v>29</v>
      </c>
      <c r="C420" s="107" t="s">
        <v>589</v>
      </c>
      <c r="D420" s="108">
        <v>1</v>
      </c>
      <c r="E420" s="108" t="s">
        <v>30</v>
      </c>
      <c r="F420" s="108">
        <v>7</v>
      </c>
      <c r="G420" s="108" t="s">
        <v>38</v>
      </c>
      <c r="H420" s="108">
        <v>350</v>
      </c>
      <c r="I420" s="109">
        <f t="shared" si="16"/>
        <v>2450</v>
      </c>
      <c r="J420" s="127" t="s">
        <v>590</v>
      </c>
    </row>
    <row r="421" spans="1:10" s="83" customFormat="1" ht="18.399999999999999" x14ac:dyDescent="0.35">
      <c r="A421" s="107" t="s">
        <v>591</v>
      </c>
      <c r="B421" s="108">
        <v>30</v>
      </c>
      <c r="C421" s="107" t="s">
        <v>592</v>
      </c>
      <c r="D421" s="108">
        <v>1</v>
      </c>
      <c r="E421" s="108" t="s">
        <v>30</v>
      </c>
      <c r="F421" s="108">
        <v>1</v>
      </c>
      <c r="G421" s="108" t="s">
        <v>28</v>
      </c>
      <c r="H421" s="108">
        <v>2139.8200000000002</v>
      </c>
      <c r="I421" s="109">
        <f t="shared" si="16"/>
        <v>2139.8200000000002</v>
      </c>
      <c r="J421" s="127"/>
    </row>
    <row r="422" spans="1:10" s="83" customFormat="1" ht="18.399999999999999" x14ac:dyDescent="0.35">
      <c r="A422" s="107" t="s">
        <v>593</v>
      </c>
      <c r="B422" s="108">
        <v>31</v>
      </c>
      <c r="C422" s="107" t="s">
        <v>594</v>
      </c>
      <c r="D422" s="108">
        <v>1</v>
      </c>
      <c r="E422" s="108" t="s">
        <v>30</v>
      </c>
      <c r="F422" s="108">
        <v>1</v>
      </c>
      <c r="G422" s="108" t="s">
        <v>28</v>
      </c>
      <c r="H422" s="108">
        <v>1099</v>
      </c>
      <c r="I422" s="109">
        <v>0</v>
      </c>
      <c r="J422" s="127" t="s">
        <v>595</v>
      </c>
    </row>
    <row r="423" spans="1:10" s="83" customFormat="1" ht="18.399999999999999" x14ac:dyDescent="0.35">
      <c r="A423" s="135" t="s">
        <v>31</v>
      </c>
      <c r="B423" s="135"/>
      <c r="C423" s="135"/>
      <c r="D423" s="135"/>
      <c r="E423" s="135"/>
      <c r="F423" s="135"/>
      <c r="G423" s="135"/>
      <c r="H423" s="137"/>
      <c r="I423" s="141">
        <f>SUM(I392:I422)</f>
        <v>127994.55000000002</v>
      </c>
      <c r="J423" s="142"/>
    </row>
    <row r="424" spans="1:10" s="83" customFormat="1" ht="18.399999999999999" x14ac:dyDescent="0.35">
      <c r="A424" s="135" t="s">
        <v>596</v>
      </c>
      <c r="B424" s="135"/>
      <c r="C424" s="135"/>
      <c r="D424" s="135"/>
      <c r="E424" s="135"/>
      <c r="F424" s="135"/>
      <c r="G424" s="135"/>
      <c r="H424" s="144"/>
      <c r="I424" s="141">
        <f>I310+I342+I390+I423</f>
        <v>2314765.3899999997</v>
      </c>
      <c r="J424" s="142"/>
    </row>
    <row r="425" spans="1:10" s="83" customFormat="1" ht="18.399999999999999" x14ac:dyDescent="0.35">
      <c r="A425" s="145" t="s">
        <v>597</v>
      </c>
      <c r="B425" s="145"/>
      <c r="C425" s="145"/>
      <c r="D425" s="145"/>
      <c r="E425" s="145"/>
      <c r="F425" s="145"/>
      <c r="G425" s="145"/>
      <c r="H425" s="112">
        <v>0.08</v>
      </c>
      <c r="I425" s="136">
        <f>I424*H425</f>
        <v>185181.23119999998</v>
      </c>
      <c r="J425" s="121"/>
    </row>
    <row r="426" spans="1:10" s="83" customFormat="1" ht="44" customHeight="1" x14ac:dyDescent="0.35">
      <c r="A426" s="91" t="s">
        <v>17</v>
      </c>
      <c r="B426" s="92" t="s">
        <v>18</v>
      </c>
      <c r="C426" s="92" t="s">
        <v>1438</v>
      </c>
      <c r="D426" s="92" t="s">
        <v>20</v>
      </c>
      <c r="E426" s="92" t="s">
        <v>21</v>
      </c>
      <c r="F426" s="92" t="s">
        <v>20</v>
      </c>
      <c r="G426" s="92" t="s">
        <v>21</v>
      </c>
      <c r="H426" s="92" t="s">
        <v>22</v>
      </c>
      <c r="I426" s="93" t="s">
        <v>1437</v>
      </c>
      <c r="J426" s="146" t="s">
        <v>1436</v>
      </c>
    </row>
    <row r="427" spans="1:10" s="83" customFormat="1" ht="18.399999999999999" x14ac:dyDescent="0.35">
      <c r="A427" s="147" t="s">
        <v>598</v>
      </c>
      <c r="B427" s="95">
        <v>1</v>
      </c>
      <c r="C427" s="95" t="s">
        <v>599</v>
      </c>
      <c r="D427" s="94">
        <v>7</v>
      </c>
      <c r="E427" s="94" t="s">
        <v>27</v>
      </c>
      <c r="F427" s="94">
        <v>8</v>
      </c>
      <c r="G427" s="94" t="s">
        <v>269</v>
      </c>
      <c r="H427" s="95">
        <v>600</v>
      </c>
      <c r="I427" s="134">
        <f t="shared" ref="I427:I433" si="17">D427*F427*H427</f>
        <v>33600</v>
      </c>
      <c r="J427" s="97" t="s">
        <v>600</v>
      </c>
    </row>
    <row r="428" spans="1:10" s="83" customFormat="1" ht="18.399999999999999" x14ac:dyDescent="0.35">
      <c r="A428" s="147"/>
      <c r="B428" s="95">
        <v>2</v>
      </c>
      <c r="C428" s="95" t="s">
        <v>601</v>
      </c>
      <c r="D428" s="94">
        <v>1</v>
      </c>
      <c r="E428" s="94" t="s">
        <v>30</v>
      </c>
      <c r="F428" s="94">
        <v>1</v>
      </c>
      <c r="G428" s="94" t="s">
        <v>28</v>
      </c>
      <c r="H428" s="95">
        <v>7711</v>
      </c>
      <c r="I428" s="134">
        <f t="shared" si="17"/>
        <v>7711</v>
      </c>
      <c r="J428" s="97" t="s">
        <v>602</v>
      </c>
    </row>
    <row r="429" spans="1:10" s="83" customFormat="1" ht="18.399999999999999" x14ac:dyDescent="0.35">
      <c r="A429" s="147"/>
      <c r="B429" s="95">
        <v>3</v>
      </c>
      <c r="C429" s="95" t="s">
        <v>603</v>
      </c>
      <c r="D429" s="94">
        <v>1</v>
      </c>
      <c r="E429" s="94" t="s">
        <v>30</v>
      </c>
      <c r="F429" s="94">
        <v>1</v>
      </c>
      <c r="G429" s="94" t="s">
        <v>28</v>
      </c>
      <c r="H429" s="95">
        <v>19816</v>
      </c>
      <c r="I429" s="134">
        <f t="shared" si="17"/>
        <v>19816</v>
      </c>
      <c r="J429" s="97"/>
    </row>
    <row r="430" spans="1:10" s="83" customFormat="1" ht="18.399999999999999" x14ac:dyDescent="0.35">
      <c r="A430" s="147"/>
      <c r="B430" s="95">
        <v>4</v>
      </c>
      <c r="C430" s="95" t="s">
        <v>604</v>
      </c>
      <c r="D430" s="94">
        <v>1</v>
      </c>
      <c r="E430" s="94" t="s">
        <v>27</v>
      </c>
      <c r="F430" s="94">
        <v>2</v>
      </c>
      <c r="G430" s="94" t="s">
        <v>38</v>
      </c>
      <c r="H430" s="95">
        <v>500</v>
      </c>
      <c r="I430" s="134">
        <f t="shared" si="17"/>
        <v>1000</v>
      </c>
      <c r="J430" s="97" t="s">
        <v>605</v>
      </c>
    </row>
    <row r="431" spans="1:10" s="83" customFormat="1" ht="18.399999999999999" x14ac:dyDescent="0.35">
      <c r="A431" s="147"/>
      <c r="B431" s="95">
        <v>5</v>
      </c>
      <c r="C431" s="95" t="s">
        <v>606</v>
      </c>
      <c r="D431" s="94">
        <v>1</v>
      </c>
      <c r="E431" s="94" t="s">
        <v>27</v>
      </c>
      <c r="F431" s="94">
        <v>7</v>
      </c>
      <c r="G431" s="94" t="s">
        <v>38</v>
      </c>
      <c r="H431" s="95">
        <v>500</v>
      </c>
      <c r="I431" s="134">
        <f t="shared" si="17"/>
        <v>3500</v>
      </c>
      <c r="J431" s="97" t="s">
        <v>607</v>
      </c>
    </row>
    <row r="432" spans="1:10" s="83" customFormat="1" ht="18.399999999999999" x14ac:dyDescent="0.35">
      <c r="A432" s="147"/>
      <c r="B432" s="95">
        <v>6</v>
      </c>
      <c r="C432" s="95" t="s">
        <v>608</v>
      </c>
      <c r="D432" s="94">
        <v>17</v>
      </c>
      <c r="E432" s="94" t="s">
        <v>27</v>
      </c>
      <c r="F432" s="94">
        <v>7</v>
      </c>
      <c r="G432" s="94" t="s">
        <v>38</v>
      </c>
      <c r="H432" s="95">
        <v>150</v>
      </c>
      <c r="I432" s="134">
        <f t="shared" si="17"/>
        <v>17850</v>
      </c>
      <c r="J432" s="97"/>
    </row>
    <row r="433" spans="1:10" s="83" customFormat="1" ht="18.399999999999999" x14ac:dyDescent="0.35">
      <c r="A433" s="147"/>
      <c r="B433" s="95">
        <v>7</v>
      </c>
      <c r="C433" s="95" t="s">
        <v>609</v>
      </c>
      <c r="D433" s="94">
        <v>1</v>
      </c>
      <c r="E433" s="94" t="s">
        <v>27</v>
      </c>
      <c r="F433" s="94">
        <v>5</v>
      </c>
      <c r="G433" s="94" t="s">
        <v>38</v>
      </c>
      <c r="H433" s="95">
        <v>1200</v>
      </c>
      <c r="I433" s="134">
        <f t="shared" si="17"/>
        <v>6000</v>
      </c>
      <c r="J433" s="97" t="s">
        <v>610</v>
      </c>
    </row>
    <row r="434" spans="1:10" s="83" customFormat="1" ht="18.399999999999999" x14ac:dyDescent="0.35">
      <c r="A434" s="103" t="s">
        <v>31</v>
      </c>
      <c r="B434" s="103"/>
      <c r="C434" s="103"/>
      <c r="D434" s="103"/>
      <c r="E434" s="103"/>
      <c r="F434" s="103"/>
      <c r="G434" s="103"/>
      <c r="H434" s="99"/>
      <c r="I434" s="104">
        <f>SUM(I427:I433)</f>
        <v>89477</v>
      </c>
      <c r="J434" s="105"/>
    </row>
    <row r="435" spans="1:10" s="83" customFormat="1" ht="19.149999999999999" x14ac:dyDescent="0.35">
      <c r="A435" s="148" t="s">
        <v>611</v>
      </c>
      <c r="B435" s="148"/>
      <c r="C435" s="148"/>
      <c r="D435" s="148"/>
      <c r="E435" s="148"/>
      <c r="F435" s="148"/>
      <c r="G435" s="148"/>
      <c r="H435" s="99">
        <v>0.06</v>
      </c>
      <c r="I435" s="150">
        <f>(I10+I13+I424+I425+I434)*H435</f>
        <v>187383.61687199998</v>
      </c>
      <c r="J435" s="102"/>
    </row>
    <row r="436" spans="1:10" s="83" customFormat="1" ht="23.65" customHeight="1" x14ac:dyDescent="0.35">
      <c r="A436" s="82" t="s">
        <v>612</v>
      </c>
      <c r="B436" s="82"/>
      <c r="C436" s="82"/>
      <c r="D436" s="82"/>
      <c r="E436" s="82"/>
      <c r="F436" s="82"/>
      <c r="G436" s="82"/>
      <c r="H436" s="99"/>
      <c r="I436" s="81">
        <f>I10+I13+I424+I425+I434+I435</f>
        <v>3310443.8980719997</v>
      </c>
      <c r="J436" s="149"/>
    </row>
  </sheetData>
  <mergeCells count="70">
    <mergeCell ref="J393:J394"/>
    <mergeCell ref="A390:G390"/>
    <mergeCell ref="A436:G436"/>
    <mergeCell ref="A435:G435"/>
    <mergeCell ref="A434:G434"/>
    <mergeCell ref="A425:G425"/>
    <mergeCell ref="A424:G424"/>
    <mergeCell ref="A423:G423"/>
    <mergeCell ref="A427:A433"/>
    <mergeCell ref="A406:A414"/>
    <mergeCell ref="A415:A417"/>
    <mergeCell ref="A395:A405"/>
    <mergeCell ref="A393:A394"/>
    <mergeCell ref="C372:C382"/>
    <mergeCell ref="A294:A296"/>
    <mergeCell ref="A310:G310"/>
    <mergeCell ref="A302:A309"/>
    <mergeCell ref="A298:A300"/>
    <mergeCell ref="A342:G342"/>
    <mergeCell ref="A312:A341"/>
    <mergeCell ref="A344:A389"/>
    <mergeCell ref="A287:A293"/>
    <mergeCell ref="A283:A286"/>
    <mergeCell ref="A273:A282"/>
    <mergeCell ref="A10:G10"/>
    <mergeCell ref="A13:G13"/>
    <mergeCell ref="A143:A148"/>
    <mergeCell ref="A117:A126"/>
    <mergeCell ref="A114:A116"/>
    <mergeCell ref="A109:A113"/>
    <mergeCell ref="A96:A108"/>
    <mergeCell ref="A90:A95"/>
    <mergeCell ref="A65:A89"/>
    <mergeCell ref="A15:A64"/>
    <mergeCell ref="A205:A212"/>
    <mergeCell ref="A213:A219"/>
    <mergeCell ref="A244:A246"/>
    <mergeCell ref="A8:A9"/>
    <mergeCell ref="A183:A185"/>
    <mergeCell ref="A175:A176"/>
    <mergeCell ref="A177:A178"/>
    <mergeCell ref="A195:A198"/>
    <mergeCell ref="A186:A189"/>
    <mergeCell ref="A149:A156"/>
    <mergeCell ref="C258:C260"/>
    <mergeCell ref="A248:A253"/>
    <mergeCell ref="A200:A204"/>
    <mergeCell ref="A157:A158"/>
    <mergeCell ref="A220:A222"/>
    <mergeCell ref="A242:A243"/>
    <mergeCell ref="A236:A238"/>
    <mergeCell ref="A223:A234"/>
    <mergeCell ref="A240:A241"/>
    <mergeCell ref="A254:A272"/>
    <mergeCell ref="H6:J6"/>
    <mergeCell ref="D6:G6"/>
    <mergeCell ref="B6:C6"/>
    <mergeCell ref="H5:J5"/>
    <mergeCell ref="D5:G5"/>
    <mergeCell ref="B5:C5"/>
    <mergeCell ref="H2:J2"/>
    <mergeCell ref="D2:G2"/>
    <mergeCell ref="B2:C2"/>
    <mergeCell ref="A1:J1"/>
    <mergeCell ref="H4:J4"/>
    <mergeCell ref="D4:G4"/>
    <mergeCell ref="B4:C4"/>
    <mergeCell ref="H3:J3"/>
    <mergeCell ref="D3:G3"/>
    <mergeCell ref="B3:C3"/>
  </mergeCells>
  <phoneticPr fontId="12" type="noConversion"/>
  <hyperlinks>
    <hyperlink ref="H4" r:id="rId1" xr:uid="{00000000-0004-0000-0000-000000000000}"/>
  </hyperlinks>
  <pageMargins left="0.7" right="0.7" top="0.75" bottom="0.75" header="0.3" footer="0.3"/>
  <pageSetup paperSize="9" scale="36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C9658-3608-4E5E-86DE-04C2840C9075}">
  <sheetPr>
    <pageSetUpPr fitToPage="1"/>
  </sheetPr>
  <dimension ref="A1:G483"/>
  <sheetViews>
    <sheetView workbookViewId="0">
      <pane ySplit="2" topLeftCell="A3" activePane="bottomLeft" state="frozen"/>
      <selection pane="bottomLeft" activeCell="E479" sqref="B1:G479"/>
    </sheetView>
  </sheetViews>
  <sheetFormatPr defaultColWidth="14" defaultRowHeight="12.75" x14ac:dyDescent="0.35"/>
  <cols>
    <col min="1" max="1" width="7" customWidth="1"/>
    <col min="2" max="2" width="5" bestFit="1" customWidth="1"/>
    <col min="3" max="3" width="27.78515625" bestFit="1" customWidth="1"/>
    <col min="4" max="4" width="41.42578125" bestFit="1" customWidth="1"/>
    <col min="5" max="5" width="9.5703125" bestFit="1" customWidth="1"/>
    <col min="6" max="6" width="8.85546875" bestFit="1" customWidth="1"/>
    <col min="7" max="7" width="11" bestFit="1" customWidth="1"/>
  </cols>
  <sheetData>
    <row r="1" spans="1:7" ht="16.899999999999999" x14ac:dyDescent="0.35">
      <c r="A1" s="3"/>
      <c r="B1" s="14" t="s">
        <v>613</v>
      </c>
      <c r="C1" s="14"/>
      <c r="D1" s="14"/>
      <c r="E1" s="14"/>
      <c r="F1" s="14"/>
      <c r="G1" s="14"/>
    </row>
    <row r="2" spans="1:7" ht="25.5" x14ac:dyDescent="0.35">
      <c r="A2" s="2"/>
      <c r="B2" s="15" t="s">
        <v>614</v>
      </c>
      <c r="C2" s="16" t="s">
        <v>615</v>
      </c>
      <c r="D2" s="16" t="s">
        <v>616</v>
      </c>
      <c r="E2" s="16" t="s">
        <v>617</v>
      </c>
      <c r="F2" s="16" t="s">
        <v>618</v>
      </c>
      <c r="G2" s="16" t="s">
        <v>1420</v>
      </c>
    </row>
    <row r="3" spans="1:7" ht="15" x14ac:dyDescent="0.35">
      <c r="A3" s="1"/>
      <c r="B3" s="17">
        <v>1</v>
      </c>
      <c r="C3" s="17" t="s">
        <v>620</v>
      </c>
      <c r="D3" s="18" t="s">
        <v>1152</v>
      </c>
      <c r="E3" s="17">
        <v>1260</v>
      </c>
      <c r="F3" s="17"/>
      <c r="G3" s="17">
        <v>8</v>
      </c>
    </row>
    <row r="4" spans="1:7" ht="15" x14ac:dyDescent="0.35">
      <c r="A4" s="1"/>
      <c r="B4" s="17">
        <v>2</v>
      </c>
      <c r="C4" s="19" t="s">
        <v>620</v>
      </c>
      <c r="D4" s="20" t="s">
        <v>1153</v>
      </c>
      <c r="E4" s="19">
        <v>0</v>
      </c>
      <c r="F4" s="19">
        <v>1070</v>
      </c>
      <c r="G4" s="17">
        <v>8</v>
      </c>
    </row>
    <row r="5" spans="1:7" ht="15" x14ac:dyDescent="0.35">
      <c r="A5" s="1"/>
      <c r="B5" s="17">
        <v>3</v>
      </c>
      <c r="C5" s="17" t="s">
        <v>620</v>
      </c>
      <c r="D5" s="18" t="s">
        <v>1154</v>
      </c>
      <c r="E5" s="17">
        <v>1300</v>
      </c>
      <c r="F5" s="17"/>
      <c r="G5" s="17">
        <v>8</v>
      </c>
    </row>
    <row r="6" spans="1:7" ht="15" x14ac:dyDescent="0.35">
      <c r="A6" s="1"/>
      <c r="B6" s="17">
        <v>4</v>
      </c>
      <c r="C6" s="19" t="s">
        <v>621</v>
      </c>
      <c r="D6" s="20" t="s">
        <v>1155</v>
      </c>
      <c r="E6" s="19">
        <v>0</v>
      </c>
      <c r="F6" s="19">
        <v>800</v>
      </c>
      <c r="G6" s="17">
        <v>8</v>
      </c>
    </row>
    <row r="7" spans="1:7" ht="15" x14ac:dyDescent="0.35">
      <c r="A7" s="1"/>
      <c r="B7" s="17">
        <v>5</v>
      </c>
      <c r="C7" s="19" t="s">
        <v>622</v>
      </c>
      <c r="D7" s="20" t="s">
        <v>1155</v>
      </c>
      <c r="E7" s="19">
        <v>0</v>
      </c>
      <c r="F7" s="19">
        <v>800</v>
      </c>
      <c r="G7" s="17">
        <v>8</v>
      </c>
    </row>
    <row r="8" spans="1:7" ht="15" x14ac:dyDescent="0.35">
      <c r="A8" s="1"/>
      <c r="B8" s="17">
        <v>6</v>
      </c>
      <c r="C8" s="19" t="s">
        <v>623</v>
      </c>
      <c r="D8" s="20" t="s">
        <v>1155</v>
      </c>
      <c r="E8" s="19">
        <v>0</v>
      </c>
      <c r="F8" s="19">
        <v>800</v>
      </c>
      <c r="G8" s="17">
        <v>8</v>
      </c>
    </row>
    <row r="9" spans="1:7" ht="15" x14ac:dyDescent="0.35">
      <c r="A9" s="1"/>
      <c r="B9" s="17">
        <v>7</v>
      </c>
      <c r="C9" s="17" t="s">
        <v>621</v>
      </c>
      <c r="D9" s="18" t="s">
        <v>1156</v>
      </c>
      <c r="E9" s="17">
        <v>2700</v>
      </c>
      <c r="F9" s="17"/>
      <c r="G9" s="17">
        <v>8</v>
      </c>
    </row>
    <row r="10" spans="1:7" ht="15" x14ac:dyDescent="0.35">
      <c r="A10" s="1"/>
      <c r="B10" s="17">
        <v>8</v>
      </c>
      <c r="C10" s="17" t="s">
        <v>622</v>
      </c>
      <c r="D10" s="18" t="s">
        <v>1156</v>
      </c>
      <c r="E10" s="17">
        <v>2700</v>
      </c>
      <c r="F10" s="17"/>
      <c r="G10" s="17">
        <v>8</v>
      </c>
    </row>
    <row r="11" spans="1:7" ht="15" x14ac:dyDescent="0.35">
      <c r="A11" s="1"/>
      <c r="B11" s="17">
        <v>9</v>
      </c>
      <c r="C11" s="17" t="s">
        <v>623</v>
      </c>
      <c r="D11" s="18" t="s">
        <v>1156</v>
      </c>
      <c r="E11" s="17">
        <v>2700</v>
      </c>
      <c r="F11" s="17"/>
      <c r="G11" s="17">
        <v>8</v>
      </c>
    </row>
    <row r="12" spans="1:7" ht="15" x14ac:dyDescent="0.35">
      <c r="A12" s="1"/>
      <c r="B12" s="17">
        <v>10</v>
      </c>
      <c r="C12" s="17" t="s">
        <v>621</v>
      </c>
      <c r="D12" s="18" t="s">
        <v>1157</v>
      </c>
      <c r="E12" s="17">
        <v>2260</v>
      </c>
      <c r="F12" s="17"/>
      <c r="G12" s="17">
        <v>8</v>
      </c>
    </row>
    <row r="13" spans="1:7" ht="15" x14ac:dyDescent="0.35">
      <c r="A13" s="1"/>
      <c r="B13" s="17">
        <v>11</v>
      </c>
      <c r="C13" s="17" t="s">
        <v>623</v>
      </c>
      <c r="D13" s="18" t="s">
        <v>1157</v>
      </c>
      <c r="E13" s="17">
        <v>2260</v>
      </c>
      <c r="F13" s="17"/>
      <c r="G13" s="17">
        <v>8</v>
      </c>
    </row>
    <row r="14" spans="1:7" ht="15" x14ac:dyDescent="0.35">
      <c r="A14" s="1"/>
      <c r="B14" s="17">
        <v>12</v>
      </c>
      <c r="C14" s="17" t="s">
        <v>622</v>
      </c>
      <c r="D14" s="18" t="s">
        <v>1158</v>
      </c>
      <c r="E14" s="17">
        <v>3230</v>
      </c>
      <c r="F14" s="17"/>
      <c r="G14" s="17">
        <v>8</v>
      </c>
    </row>
    <row r="15" spans="1:7" ht="15" x14ac:dyDescent="0.35">
      <c r="A15" s="1"/>
      <c r="B15" s="17">
        <v>13</v>
      </c>
      <c r="C15" s="19" t="s">
        <v>624</v>
      </c>
      <c r="D15" s="20" t="s">
        <v>1159</v>
      </c>
      <c r="E15" s="19">
        <v>0</v>
      </c>
      <c r="F15" s="19">
        <v>800</v>
      </c>
      <c r="G15" s="17">
        <v>8</v>
      </c>
    </row>
    <row r="16" spans="1:7" ht="15" x14ac:dyDescent="0.35">
      <c r="A16" s="1"/>
      <c r="B16" s="17">
        <v>14</v>
      </c>
      <c r="C16" s="17" t="s">
        <v>624</v>
      </c>
      <c r="D16" s="18" t="s">
        <v>1160</v>
      </c>
      <c r="E16" s="17">
        <v>3960</v>
      </c>
      <c r="F16" s="17"/>
      <c r="G16" s="17">
        <v>8</v>
      </c>
    </row>
    <row r="17" spans="1:7" ht="15" x14ac:dyDescent="0.35">
      <c r="A17" s="1"/>
      <c r="B17" s="17">
        <v>15</v>
      </c>
      <c r="C17" s="17" t="s">
        <v>624</v>
      </c>
      <c r="D17" s="18" t="s">
        <v>1161</v>
      </c>
      <c r="E17" s="17">
        <v>1780</v>
      </c>
      <c r="F17" s="17"/>
      <c r="G17" s="17">
        <v>8</v>
      </c>
    </row>
    <row r="18" spans="1:7" ht="15" x14ac:dyDescent="0.35">
      <c r="A18" s="1"/>
      <c r="B18" s="17">
        <v>16</v>
      </c>
      <c r="C18" s="17" t="s">
        <v>624</v>
      </c>
      <c r="D18" s="18" t="s">
        <v>1162</v>
      </c>
      <c r="E18" s="17">
        <v>330</v>
      </c>
      <c r="F18" s="17"/>
      <c r="G18" s="17">
        <v>8</v>
      </c>
    </row>
    <row r="19" spans="1:7" ht="15" x14ac:dyDescent="0.35">
      <c r="A19" s="1"/>
      <c r="B19" s="17">
        <v>17</v>
      </c>
      <c r="C19" s="17" t="s">
        <v>625</v>
      </c>
      <c r="D19" s="18" t="s">
        <v>1163</v>
      </c>
      <c r="E19" s="17">
        <v>1260</v>
      </c>
      <c r="F19" s="17"/>
      <c r="G19" s="17">
        <v>8</v>
      </c>
    </row>
    <row r="20" spans="1:7" ht="15" x14ac:dyDescent="0.35">
      <c r="A20" s="1"/>
      <c r="B20" s="17">
        <v>18</v>
      </c>
      <c r="C20" s="17" t="s">
        <v>626</v>
      </c>
      <c r="D20" s="18" t="s">
        <v>1163</v>
      </c>
      <c r="E20" s="17">
        <v>1260</v>
      </c>
      <c r="F20" s="17"/>
      <c r="G20" s="17">
        <v>8</v>
      </c>
    </row>
    <row r="21" spans="1:7" ht="15" x14ac:dyDescent="0.35">
      <c r="A21" s="1"/>
      <c r="B21" s="17">
        <v>19</v>
      </c>
      <c r="C21" s="17" t="s">
        <v>14</v>
      </c>
      <c r="D21" s="18" t="s">
        <v>1163</v>
      </c>
      <c r="E21" s="17">
        <v>1260</v>
      </c>
      <c r="F21" s="17"/>
      <c r="G21" s="17">
        <v>8</v>
      </c>
    </row>
    <row r="22" spans="1:7" ht="15" x14ac:dyDescent="0.35">
      <c r="A22" s="1"/>
      <c r="B22" s="17">
        <v>20</v>
      </c>
      <c r="C22" s="17" t="s">
        <v>626</v>
      </c>
      <c r="D22" s="18" t="s">
        <v>1164</v>
      </c>
      <c r="E22" s="17">
        <v>950</v>
      </c>
      <c r="F22" s="17"/>
      <c r="G22" s="17">
        <v>8</v>
      </c>
    </row>
    <row r="23" spans="1:7" ht="15" x14ac:dyDescent="0.35">
      <c r="A23" s="1"/>
      <c r="B23" s="17">
        <v>21</v>
      </c>
      <c r="C23" s="17" t="s">
        <v>625</v>
      </c>
      <c r="D23" s="18" t="s">
        <v>1165</v>
      </c>
      <c r="E23" s="17">
        <v>890</v>
      </c>
      <c r="F23" s="17"/>
      <c r="G23" s="17">
        <v>8</v>
      </c>
    </row>
    <row r="24" spans="1:7" ht="15" x14ac:dyDescent="0.35">
      <c r="A24" s="1"/>
      <c r="B24" s="17">
        <v>22</v>
      </c>
      <c r="C24" s="19" t="s">
        <v>14</v>
      </c>
      <c r="D24" s="20" t="s">
        <v>1166</v>
      </c>
      <c r="E24" s="19">
        <v>0</v>
      </c>
      <c r="F24" s="19">
        <v>708</v>
      </c>
      <c r="G24" s="17">
        <v>8</v>
      </c>
    </row>
    <row r="25" spans="1:7" ht="15" x14ac:dyDescent="0.35">
      <c r="A25" s="1"/>
      <c r="B25" s="17">
        <v>23</v>
      </c>
      <c r="C25" s="19" t="s">
        <v>14</v>
      </c>
      <c r="D25" s="18" t="s">
        <v>1167</v>
      </c>
      <c r="E25" s="17">
        <v>1240</v>
      </c>
      <c r="F25" s="17"/>
      <c r="G25" s="17">
        <v>8</v>
      </c>
    </row>
    <row r="26" spans="1:7" ht="15" x14ac:dyDescent="0.35">
      <c r="A26" s="1"/>
      <c r="B26" s="17">
        <v>24</v>
      </c>
      <c r="C26" s="17" t="s">
        <v>627</v>
      </c>
      <c r="D26" s="18" t="s">
        <v>1168</v>
      </c>
      <c r="E26" s="17">
        <v>1260</v>
      </c>
      <c r="F26" s="17"/>
      <c r="G26" s="17">
        <v>8</v>
      </c>
    </row>
    <row r="27" spans="1:7" ht="15" x14ac:dyDescent="0.35">
      <c r="A27" s="1"/>
      <c r="B27" s="17">
        <v>25</v>
      </c>
      <c r="C27" s="17" t="s">
        <v>1169</v>
      </c>
      <c r="D27" s="18" t="s">
        <v>1168</v>
      </c>
      <c r="E27" s="17">
        <v>1260</v>
      </c>
      <c r="F27" s="17"/>
      <c r="G27" s="17">
        <v>8</v>
      </c>
    </row>
    <row r="28" spans="1:7" ht="15" x14ac:dyDescent="0.35">
      <c r="A28" s="1"/>
      <c r="B28" s="17">
        <v>26</v>
      </c>
      <c r="C28" s="17" t="s">
        <v>628</v>
      </c>
      <c r="D28" s="18" t="s">
        <v>1168</v>
      </c>
      <c r="E28" s="17">
        <v>1260</v>
      </c>
      <c r="F28" s="17"/>
      <c r="G28" s="17">
        <v>8</v>
      </c>
    </row>
    <row r="29" spans="1:7" ht="15" x14ac:dyDescent="0.35">
      <c r="A29" s="1"/>
      <c r="B29" s="17">
        <v>27</v>
      </c>
      <c r="C29" s="17" t="s">
        <v>629</v>
      </c>
      <c r="D29" s="18" t="s">
        <v>1168</v>
      </c>
      <c r="E29" s="17">
        <v>1260</v>
      </c>
      <c r="F29" s="17"/>
      <c r="G29" s="17">
        <v>8</v>
      </c>
    </row>
    <row r="30" spans="1:7" ht="15" x14ac:dyDescent="0.35">
      <c r="A30" s="1"/>
      <c r="B30" s="17">
        <v>28</v>
      </c>
      <c r="C30" s="17" t="s">
        <v>630</v>
      </c>
      <c r="D30" s="18" t="s">
        <v>1168</v>
      </c>
      <c r="E30" s="17">
        <v>1260</v>
      </c>
      <c r="F30" s="17"/>
      <c r="G30" s="17">
        <v>8</v>
      </c>
    </row>
    <row r="31" spans="1:7" ht="15" x14ac:dyDescent="0.35">
      <c r="A31" s="1"/>
      <c r="B31" s="17">
        <v>29</v>
      </c>
      <c r="C31" s="17" t="s">
        <v>1170</v>
      </c>
      <c r="D31" s="18" t="s">
        <v>1168</v>
      </c>
      <c r="E31" s="17">
        <v>1260</v>
      </c>
      <c r="F31" s="17"/>
      <c r="G31" s="17">
        <v>8</v>
      </c>
    </row>
    <row r="32" spans="1:7" ht="15" x14ac:dyDescent="0.35">
      <c r="A32" s="1"/>
      <c r="B32" s="17">
        <v>30</v>
      </c>
      <c r="C32" s="17" t="s">
        <v>631</v>
      </c>
      <c r="D32" s="18" t="s">
        <v>1168</v>
      </c>
      <c r="E32" s="17">
        <v>1260</v>
      </c>
      <c r="F32" s="17"/>
      <c r="G32" s="17">
        <v>8</v>
      </c>
    </row>
    <row r="33" spans="1:7" ht="15" x14ac:dyDescent="0.35">
      <c r="A33" s="1"/>
      <c r="B33" s="17">
        <v>31</v>
      </c>
      <c r="C33" s="17" t="s">
        <v>1171</v>
      </c>
      <c r="D33" s="18" t="s">
        <v>1168</v>
      </c>
      <c r="E33" s="17">
        <v>1260</v>
      </c>
      <c r="F33" s="17"/>
      <c r="G33" s="17">
        <v>8</v>
      </c>
    </row>
    <row r="34" spans="1:7" ht="15" x14ac:dyDescent="0.35">
      <c r="A34" s="1"/>
      <c r="B34" s="17">
        <v>32</v>
      </c>
      <c r="C34" s="17" t="s">
        <v>632</v>
      </c>
      <c r="D34" s="18" t="s">
        <v>1168</v>
      </c>
      <c r="E34" s="17">
        <v>1260</v>
      </c>
      <c r="F34" s="17"/>
      <c r="G34" s="17">
        <v>8</v>
      </c>
    </row>
    <row r="35" spans="1:7" ht="15" x14ac:dyDescent="0.35">
      <c r="A35" s="1"/>
      <c r="B35" s="17">
        <v>33</v>
      </c>
      <c r="C35" s="17" t="s">
        <v>633</v>
      </c>
      <c r="D35" s="18" t="s">
        <v>1168</v>
      </c>
      <c r="E35" s="17">
        <v>1260</v>
      </c>
      <c r="F35" s="17"/>
      <c r="G35" s="17">
        <v>8</v>
      </c>
    </row>
    <row r="36" spans="1:7" ht="15" x14ac:dyDescent="0.35">
      <c r="A36" s="1"/>
      <c r="B36" s="17">
        <v>34</v>
      </c>
      <c r="C36" s="17" t="s">
        <v>634</v>
      </c>
      <c r="D36" s="18" t="s">
        <v>1168</v>
      </c>
      <c r="E36" s="17">
        <v>1260</v>
      </c>
      <c r="F36" s="17"/>
      <c r="G36" s="17">
        <v>8</v>
      </c>
    </row>
    <row r="37" spans="1:7" ht="15" x14ac:dyDescent="0.35">
      <c r="A37" s="1"/>
      <c r="B37" s="17">
        <v>35</v>
      </c>
      <c r="C37" s="17" t="s">
        <v>635</v>
      </c>
      <c r="D37" s="18" t="s">
        <v>1168</v>
      </c>
      <c r="E37" s="17">
        <v>1260</v>
      </c>
      <c r="F37" s="17"/>
      <c r="G37" s="17">
        <v>8</v>
      </c>
    </row>
    <row r="38" spans="1:7" ht="15" x14ac:dyDescent="0.35">
      <c r="A38" s="1"/>
      <c r="B38" s="17">
        <v>36</v>
      </c>
      <c r="C38" s="17" t="s">
        <v>636</v>
      </c>
      <c r="D38" s="18" t="s">
        <v>1168</v>
      </c>
      <c r="E38" s="17">
        <v>1260</v>
      </c>
      <c r="F38" s="17"/>
      <c r="G38" s="17">
        <v>8</v>
      </c>
    </row>
    <row r="39" spans="1:7" ht="15" x14ac:dyDescent="0.35">
      <c r="A39" s="1"/>
      <c r="B39" s="17">
        <v>37</v>
      </c>
      <c r="C39" s="17" t="s">
        <v>637</v>
      </c>
      <c r="D39" s="18" t="s">
        <v>1168</v>
      </c>
      <c r="E39" s="17">
        <v>1260</v>
      </c>
      <c r="F39" s="17"/>
      <c r="G39" s="17">
        <v>8</v>
      </c>
    </row>
    <row r="40" spans="1:7" ht="15" x14ac:dyDescent="0.35">
      <c r="A40" s="1"/>
      <c r="B40" s="17">
        <v>38</v>
      </c>
      <c r="C40" s="17" t="s">
        <v>638</v>
      </c>
      <c r="D40" s="18" t="s">
        <v>1168</v>
      </c>
      <c r="E40" s="17">
        <v>1260</v>
      </c>
      <c r="F40" s="17"/>
      <c r="G40" s="17">
        <v>8</v>
      </c>
    </row>
    <row r="41" spans="1:7" ht="15" x14ac:dyDescent="0.35">
      <c r="A41" s="1"/>
      <c r="B41" s="17">
        <v>39</v>
      </c>
      <c r="C41" s="17" t="s">
        <v>639</v>
      </c>
      <c r="D41" s="18" t="s">
        <v>1168</v>
      </c>
      <c r="E41" s="17">
        <v>1260</v>
      </c>
      <c r="F41" s="17"/>
      <c r="G41" s="17">
        <v>8</v>
      </c>
    </row>
    <row r="42" spans="1:7" ht="15" x14ac:dyDescent="0.35">
      <c r="A42" s="1"/>
      <c r="B42" s="17">
        <v>40</v>
      </c>
      <c r="C42" s="17" t="s">
        <v>640</v>
      </c>
      <c r="D42" s="18" t="s">
        <v>1168</v>
      </c>
      <c r="E42" s="17">
        <v>1260</v>
      </c>
      <c r="F42" s="17"/>
      <c r="G42" s="17">
        <v>8</v>
      </c>
    </row>
    <row r="43" spans="1:7" ht="15" x14ac:dyDescent="0.35">
      <c r="A43" s="1"/>
      <c r="B43" s="17">
        <v>41</v>
      </c>
      <c r="C43" s="17" t="s">
        <v>641</v>
      </c>
      <c r="D43" s="18" t="s">
        <v>1168</v>
      </c>
      <c r="E43" s="17">
        <v>1260</v>
      </c>
      <c r="F43" s="17"/>
      <c r="G43" s="17">
        <v>8</v>
      </c>
    </row>
    <row r="44" spans="1:7" ht="15" x14ac:dyDescent="0.35">
      <c r="A44" s="1"/>
      <c r="B44" s="17">
        <v>42</v>
      </c>
      <c r="C44" s="17" t="s">
        <v>642</v>
      </c>
      <c r="D44" s="18" t="s">
        <v>1172</v>
      </c>
      <c r="E44" s="17">
        <v>1260</v>
      </c>
      <c r="F44" s="17"/>
      <c r="G44" s="17">
        <v>8</v>
      </c>
    </row>
    <row r="45" spans="1:7" ht="15" x14ac:dyDescent="0.35">
      <c r="A45" s="1"/>
      <c r="B45" s="17">
        <v>43</v>
      </c>
      <c r="C45" s="17" t="s">
        <v>630</v>
      </c>
      <c r="D45" s="18" t="s">
        <v>1173</v>
      </c>
      <c r="E45" s="17">
        <v>1820</v>
      </c>
      <c r="F45" s="17"/>
      <c r="G45" s="17">
        <v>8</v>
      </c>
    </row>
    <row r="46" spans="1:7" ht="15" x14ac:dyDescent="0.35">
      <c r="A46" s="1"/>
      <c r="B46" s="17">
        <v>44</v>
      </c>
      <c r="C46" s="17" t="s">
        <v>643</v>
      </c>
      <c r="D46" s="18" t="s">
        <v>1173</v>
      </c>
      <c r="E46" s="17">
        <v>1820</v>
      </c>
      <c r="F46" s="17"/>
      <c r="G46" s="17">
        <v>8</v>
      </c>
    </row>
    <row r="47" spans="1:7" ht="15" x14ac:dyDescent="0.35">
      <c r="A47" s="1"/>
      <c r="B47" s="17">
        <v>45</v>
      </c>
      <c r="C47" s="17" t="s">
        <v>644</v>
      </c>
      <c r="D47" s="18" t="s">
        <v>1174</v>
      </c>
      <c r="E47" s="17">
        <v>1120</v>
      </c>
      <c r="F47" s="17"/>
      <c r="G47" s="17">
        <v>8</v>
      </c>
    </row>
    <row r="48" spans="1:7" ht="15" x14ac:dyDescent="0.35">
      <c r="A48" s="1"/>
      <c r="B48" s="17">
        <v>46</v>
      </c>
      <c r="C48" s="17" t="s">
        <v>642</v>
      </c>
      <c r="D48" s="18" t="s">
        <v>1175</v>
      </c>
      <c r="E48" s="17">
        <v>890</v>
      </c>
      <c r="F48" s="17"/>
      <c r="G48" s="17">
        <v>8</v>
      </c>
    </row>
    <row r="49" spans="1:7" ht="15" x14ac:dyDescent="0.35">
      <c r="A49" s="1"/>
      <c r="B49" s="17">
        <v>47</v>
      </c>
      <c r="C49" s="17" t="s">
        <v>1176</v>
      </c>
      <c r="D49" s="18" t="s">
        <v>1175</v>
      </c>
      <c r="E49" s="17">
        <v>890</v>
      </c>
      <c r="F49" s="17"/>
      <c r="G49" s="17">
        <v>8</v>
      </c>
    </row>
    <row r="50" spans="1:7" ht="15" x14ac:dyDescent="0.35">
      <c r="A50" s="1"/>
      <c r="B50" s="17">
        <v>48</v>
      </c>
      <c r="C50" s="17" t="s">
        <v>627</v>
      </c>
      <c r="D50" s="18" t="s">
        <v>1177</v>
      </c>
      <c r="E50" s="17">
        <v>890</v>
      </c>
      <c r="F50" s="17"/>
      <c r="G50" s="17">
        <v>8</v>
      </c>
    </row>
    <row r="51" spans="1:7" ht="15" x14ac:dyDescent="0.35">
      <c r="A51" s="1"/>
      <c r="B51" s="17">
        <v>49</v>
      </c>
      <c r="C51" s="17" t="s">
        <v>633</v>
      </c>
      <c r="D51" s="18" t="s">
        <v>1177</v>
      </c>
      <c r="E51" s="17">
        <v>890</v>
      </c>
      <c r="F51" s="17"/>
      <c r="G51" s="17">
        <v>8</v>
      </c>
    </row>
    <row r="52" spans="1:7" ht="15" x14ac:dyDescent="0.35">
      <c r="A52" s="1"/>
      <c r="B52" s="17">
        <v>50</v>
      </c>
      <c r="C52" s="17" t="s">
        <v>629</v>
      </c>
      <c r="D52" s="18" t="s">
        <v>1177</v>
      </c>
      <c r="E52" s="17">
        <v>890</v>
      </c>
      <c r="F52" s="17"/>
      <c r="G52" s="17">
        <v>8</v>
      </c>
    </row>
    <row r="53" spans="1:7" ht="15" x14ac:dyDescent="0.35">
      <c r="A53" s="1"/>
      <c r="B53" s="17">
        <v>51</v>
      </c>
      <c r="C53" s="17" t="s">
        <v>1178</v>
      </c>
      <c r="D53" s="18" t="s">
        <v>1177</v>
      </c>
      <c r="E53" s="17">
        <v>890</v>
      </c>
      <c r="F53" s="17"/>
      <c r="G53" s="17">
        <v>8</v>
      </c>
    </row>
    <row r="54" spans="1:7" ht="15" x14ac:dyDescent="0.35">
      <c r="A54" s="1"/>
      <c r="B54" s="17">
        <v>52</v>
      </c>
      <c r="C54" s="17" t="s">
        <v>645</v>
      </c>
      <c r="D54" s="18" t="s">
        <v>1177</v>
      </c>
      <c r="E54" s="17">
        <v>890</v>
      </c>
      <c r="F54" s="17"/>
      <c r="G54" s="17">
        <v>8</v>
      </c>
    </row>
    <row r="55" spans="1:7" ht="15" x14ac:dyDescent="0.35">
      <c r="A55" s="1"/>
      <c r="B55" s="17">
        <v>53</v>
      </c>
      <c r="C55" s="17" t="s">
        <v>637</v>
      </c>
      <c r="D55" s="18" t="s">
        <v>1177</v>
      </c>
      <c r="E55" s="17">
        <v>890</v>
      </c>
      <c r="F55" s="17"/>
      <c r="G55" s="17">
        <v>8</v>
      </c>
    </row>
    <row r="56" spans="1:7" ht="15" x14ac:dyDescent="0.35">
      <c r="A56" s="1"/>
      <c r="B56" s="17">
        <v>54</v>
      </c>
      <c r="C56" s="17" t="s">
        <v>1179</v>
      </c>
      <c r="D56" s="18" t="s">
        <v>1177</v>
      </c>
      <c r="E56" s="17">
        <v>890</v>
      </c>
      <c r="F56" s="17"/>
      <c r="G56" s="17">
        <v>8</v>
      </c>
    </row>
    <row r="57" spans="1:7" ht="15" x14ac:dyDescent="0.35">
      <c r="A57" s="1"/>
      <c r="B57" s="17">
        <v>55</v>
      </c>
      <c r="C57" s="17" t="s">
        <v>631</v>
      </c>
      <c r="D57" s="18" t="s">
        <v>1177</v>
      </c>
      <c r="E57" s="17">
        <v>890</v>
      </c>
      <c r="F57" s="17"/>
      <c r="G57" s="17">
        <v>8</v>
      </c>
    </row>
    <row r="58" spans="1:7" ht="15" x14ac:dyDescent="0.35">
      <c r="A58" s="1"/>
      <c r="B58" s="17">
        <v>56</v>
      </c>
      <c r="C58" s="17" t="s">
        <v>631</v>
      </c>
      <c r="D58" s="18" t="s">
        <v>1180</v>
      </c>
      <c r="E58" s="17">
        <v>212</v>
      </c>
      <c r="F58" s="17"/>
      <c r="G58" s="17">
        <v>8</v>
      </c>
    </row>
    <row r="59" spans="1:7" ht="15" x14ac:dyDescent="0.35">
      <c r="A59" s="1"/>
      <c r="B59" s="17">
        <v>57</v>
      </c>
      <c r="C59" s="17" t="s">
        <v>632</v>
      </c>
      <c r="D59" s="18" t="s">
        <v>1177</v>
      </c>
      <c r="E59" s="17">
        <v>890</v>
      </c>
      <c r="F59" s="17"/>
      <c r="G59" s="17">
        <v>8</v>
      </c>
    </row>
    <row r="60" spans="1:7" ht="15" x14ac:dyDescent="0.35">
      <c r="A60" s="1"/>
      <c r="B60" s="17">
        <v>58</v>
      </c>
      <c r="C60" s="17" t="s">
        <v>634</v>
      </c>
      <c r="D60" s="18" t="s">
        <v>1181</v>
      </c>
      <c r="E60" s="17">
        <v>890</v>
      </c>
      <c r="F60" s="17"/>
      <c r="G60" s="17">
        <v>8</v>
      </c>
    </row>
    <row r="61" spans="1:7" ht="15" x14ac:dyDescent="0.35">
      <c r="A61" s="1"/>
      <c r="B61" s="17">
        <v>59</v>
      </c>
      <c r="C61" s="17" t="s">
        <v>641</v>
      </c>
      <c r="D61" s="18" t="s">
        <v>1181</v>
      </c>
      <c r="E61" s="17">
        <v>890</v>
      </c>
      <c r="F61" s="17"/>
      <c r="G61" s="17">
        <v>8</v>
      </c>
    </row>
    <row r="62" spans="1:7" ht="15" x14ac:dyDescent="0.35">
      <c r="A62" s="1"/>
      <c r="B62" s="17">
        <v>60</v>
      </c>
      <c r="C62" s="17" t="s">
        <v>646</v>
      </c>
      <c r="D62" s="18" t="s">
        <v>1182</v>
      </c>
      <c r="E62" s="17">
        <v>1110</v>
      </c>
      <c r="F62" s="17"/>
      <c r="G62" s="17">
        <v>8</v>
      </c>
    </row>
    <row r="63" spans="1:7" ht="15" x14ac:dyDescent="0.35">
      <c r="A63" s="1"/>
      <c r="B63" s="17">
        <v>61</v>
      </c>
      <c r="C63" s="17" t="s">
        <v>647</v>
      </c>
      <c r="D63" s="18" t="s">
        <v>1182</v>
      </c>
      <c r="E63" s="17">
        <v>1110</v>
      </c>
      <c r="F63" s="17"/>
      <c r="G63" s="17">
        <v>8</v>
      </c>
    </row>
    <row r="64" spans="1:7" ht="15" x14ac:dyDescent="0.35">
      <c r="A64" s="1"/>
      <c r="B64" s="17">
        <v>62</v>
      </c>
      <c r="C64" s="17" t="s">
        <v>648</v>
      </c>
      <c r="D64" s="18" t="s">
        <v>1182</v>
      </c>
      <c r="E64" s="17">
        <v>1110</v>
      </c>
      <c r="F64" s="17"/>
      <c r="G64" s="17">
        <v>8</v>
      </c>
    </row>
    <row r="65" spans="1:7" ht="15" x14ac:dyDescent="0.35">
      <c r="A65" s="1"/>
      <c r="B65" s="17">
        <v>63</v>
      </c>
      <c r="C65" s="17" t="s">
        <v>1183</v>
      </c>
      <c r="D65" s="18" t="s">
        <v>1182</v>
      </c>
      <c r="E65" s="17">
        <v>1110</v>
      </c>
      <c r="F65" s="17"/>
      <c r="G65" s="17">
        <v>8</v>
      </c>
    </row>
    <row r="66" spans="1:7" ht="15" x14ac:dyDescent="0.35">
      <c r="A66" s="1"/>
      <c r="B66" s="17">
        <v>64</v>
      </c>
      <c r="C66" s="17" t="s">
        <v>649</v>
      </c>
      <c r="D66" s="18" t="s">
        <v>1182</v>
      </c>
      <c r="E66" s="17">
        <v>1110</v>
      </c>
      <c r="F66" s="17"/>
      <c r="G66" s="17">
        <v>8</v>
      </c>
    </row>
    <row r="67" spans="1:7" ht="15" x14ac:dyDescent="0.35">
      <c r="A67" s="1"/>
      <c r="B67" s="17">
        <v>65</v>
      </c>
      <c r="C67" s="17" t="s">
        <v>650</v>
      </c>
      <c r="D67" s="18" t="s">
        <v>1182</v>
      </c>
      <c r="E67" s="17">
        <v>1110</v>
      </c>
      <c r="F67" s="17"/>
      <c r="G67" s="17">
        <v>8</v>
      </c>
    </row>
    <row r="68" spans="1:7" ht="15" x14ac:dyDescent="0.35">
      <c r="A68" s="1"/>
      <c r="B68" s="17">
        <v>66</v>
      </c>
      <c r="C68" s="17" t="s">
        <v>651</v>
      </c>
      <c r="D68" s="18" t="s">
        <v>1182</v>
      </c>
      <c r="E68" s="17">
        <v>1110</v>
      </c>
      <c r="F68" s="17"/>
      <c r="G68" s="17">
        <v>8</v>
      </c>
    </row>
    <row r="69" spans="1:7" ht="15" x14ac:dyDescent="0.35">
      <c r="A69" s="1"/>
      <c r="B69" s="17">
        <v>67</v>
      </c>
      <c r="C69" s="17" t="s">
        <v>646</v>
      </c>
      <c r="D69" s="18" t="s">
        <v>1184</v>
      </c>
      <c r="E69" s="17">
        <v>1110</v>
      </c>
      <c r="F69" s="17"/>
      <c r="G69" s="17">
        <v>8</v>
      </c>
    </row>
    <row r="70" spans="1:7" ht="15" x14ac:dyDescent="0.35">
      <c r="A70" s="1"/>
      <c r="B70" s="17">
        <v>68</v>
      </c>
      <c r="C70" s="17" t="s">
        <v>647</v>
      </c>
      <c r="D70" s="18" t="s">
        <v>1184</v>
      </c>
      <c r="E70" s="17">
        <v>1110</v>
      </c>
      <c r="F70" s="17"/>
      <c r="G70" s="17">
        <v>8</v>
      </c>
    </row>
    <row r="71" spans="1:7" ht="15" x14ac:dyDescent="0.35">
      <c r="A71" s="1"/>
      <c r="B71" s="17">
        <v>69</v>
      </c>
      <c r="C71" s="17" t="s">
        <v>652</v>
      </c>
      <c r="D71" s="18" t="s">
        <v>1184</v>
      </c>
      <c r="E71" s="17">
        <v>1110</v>
      </c>
      <c r="F71" s="17"/>
      <c r="G71" s="17">
        <v>8</v>
      </c>
    </row>
    <row r="72" spans="1:7" ht="15" x14ac:dyDescent="0.35">
      <c r="A72" s="1"/>
      <c r="B72" s="17">
        <v>70</v>
      </c>
      <c r="C72" s="17" t="s">
        <v>649</v>
      </c>
      <c r="D72" s="18" t="s">
        <v>1184</v>
      </c>
      <c r="E72" s="17">
        <v>1110</v>
      </c>
      <c r="F72" s="17"/>
      <c r="G72" s="17">
        <v>8</v>
      </c>
    </row>
    <row r="73" spans="1:7" ht="15" x14ac:dyDescent="0.35">
      <c r="A73" s="1"/>
      <c r="B73" s="17">
        <v>71</v>
      </c>
      <c r="C73" s="19" t="s">
        <v>650</v>
      </c>
      <c r="D73" s="20" t="s">
        <v>1185</v>
      </c>
      <c r="E73" s="19">
        <v>0</v>
      </c>
      <c r="F73" s="19">
        <v>0</v>
      </c>
      <c r="G73" s="17">
        <v>8</v>
      </c>
    </row>
    <row r="74" spans="1:7" ht="15" x14ac:dyDescent="0.35">
      <c r="A74" s="1"/>
      <c r="B74" s="17">
        <v>72</v>
      </c>
      <c r="C74" s="17" t="s">
        <v>651</v>
      </c>
      <c r="D74" s="18" t="s">
        <v>1186</v>
      </c>
      <c r="E74" s="17">
        <v>1110</v>
      </c>
      <c r="F74" s="17"/>
      <c r="G74" s="17">
        <v>8</v>
      </c>
    </row>
    <row r="75" spans="1:7" ht="15" x14ac:dyDescent="0.35">
      <c r="A75" s="1"/>
      <c r="B75" s="17">
        <v>73</v>
      </c>
      <c r="C75" s="17" t="s">
        <v>651</v>
      </c>
      <c r="D75" s="18" t="s">
        <v>1187</v>
      </c>
      <c r="E75" s="17">
        <v>0</v>
      </c>
      <c r="F75" s="17"/>
      <c r="G75" s="17">
        <v>8</v>
      </c>
    </row>
    <row r="76" spans="1:7" ht="15" x14ac:dyDescent="0.35">
      <c r="A76" s="1"/>
      <c r="B76" s="17">
        <v>74</v>
      </c>
      <c r="C76" s="17" t="s">
        <v>1188</v>
      </c>
      <c r="D76" s="18" t="s">
        <v>1189</v>
      </c>
      <c r="E76" s="17">
        <v>1110</v>
      </c>
      <c r="F76" s="17"/>
      <c r="G76" s="17">
        <v>8</v>
      </c>
    </row>
    <row r="77" spans="1:7" ht="15" x14ac:dyDescent="0.35">
      <c r="A77" s="1"/>
      <c r="B77" s="17">
        <v>75</v>
      </c>
      <c r="C77" s="17" t="s">
        <v>653</v>
      </c>
      <c r="D77" s="18" t="s">
        <v>1190</v>
      </c>
      <c r="E77" s="17">
        <v>950</v>
      </c>
      <c r="F77" s="17"/>
      <c r="G77" s="17">
        <v>8</v>
      </c>
    </row>
    <row r="78" spans="1:7" ht="15" x14ac:dyDescent="0.35">
      <c r="A78" s="1"/>
      <c r="B78" s="17">
        <v>76</v>
      </c>
      <c r="C78" s="17" t="s">
        <v>654</v>
      </c>
      <c r="D78" s="18" t="s">
        <v>1190</v>
      </c>
      <c r="E78" s="17">
        <v>950</v>
      </c>
      <c r="F78" s="17"/>
      <c r="G78" s="17">
        <v>8</v>
      </c>
    </row>
    <row r="79" spans="1:7" ht="15" x14ac:dyDescent="0.35">
      <c r="A79" s="1"/>
      <c r="B79" s="17">
        <v>77</v>
      </c>
      <c r="C79" s="17" t="s">
        <v>655</v>
      </c>
      <c r="D79" s="18" t="s">
        <v>1190</v>
      </c>
      <c r="E79" s="17">
        <v>950</v>
      </c>
      <c r="F79" s="17"/>
      <c r="G79" s="17">
        <v>8</v>
      </c>
    </row>
    <row r="80" spans="1:7" ht="15" x14ac:dyDescent="0.35">
      <c r="A80" s="1"/>
      <c r="B80" s="17">
        <v>78</v>
      </c>
      <c r="C80" s="17" t="s">
        <v>656</v>
      </c>
      <c r="D80" s="18" t="s">
        <v>1190</v>
      </c>
      <c r="E80" s="17">
        <v>950</v>
      </c>
      <c r="F80" s="17"/>
      <c r="G80" s="17">
        <v>8</v>
      </c>
    </row>
    <row r="81" spans="1:7" ht="15" x14ac:dyDescent="0.35">
      <c r="A81" s="1"/>
      <c r="B81" s="17">
        <v>79</v>
      </c>
      <c r="C81" s="17" t="s">
        <v>657</v>
      </c>
      <c r="D81" s="18" t="s">
        <v>1190</v>
      </c>
      <c r="E81" s="17">
        <v>950</v>
      </c>
      <c r="F81" s="17"/>
      <c r="G81" s="17">
        <v>8</v>
      </c>
    </row>
    <row r="82" spans="1:7" ht="15" x14ac:dyDescent="0.35">
      <c r="A82" s="1"/>
      <c r="B82" s="17">
        <v>80</v>
      </c>
      <c r="C82" s="17" t="s">
        <v>1191</v>
      </c>
      <c r="D82" s="18" t="s">
        <v>1190</v>
      </c>
      <c r="E82" s="17">
        <v>950</v>
      </c>
      <c r="F82" s="17"/>
      <c r="G82" s="17">
        <v>8</v>
      </c>
    </row>
    <row r="83" spans="1:7" ht="15" x14ac:dyDescent="0.35">
      <c r="A83" s="1"/>
      <c r="B83" s="17">
        <v>81</v>
      </c>
      <c r="C83" s="17" t="s">
        <v>658</v>
      </c>
      <c r="D83" s="18" t="s">
        <v>1192</v>
      </c>
      <c r="E83" s="17">
        <v>1070</v>
      </c>
      <c r="F83" s="17"/>
      <c r="G83" s="17">
        <v>8</v>
      </c>
    </row>
    <row r="84" spans="1:7" ht="15" x14ac:dyDescent="0.35">
      <c r="A84" s="1"/>
      <c r="B84" s="17">
        <v>82</v>
      </c>
      <c r="C84" s="17" t="s">
        <v>659</v>
      </c>
      <c r="D84" s="18" t="s">
        <v>1193</v>
      </c>
      <c r="E84" s="17">
        <v>1180</v>
      </c>
      <c r="F84" s="17"/>
      <c r="G84" s="17">
        <v>8</v>
      </c>
    </row>
    <row r="85" spans="1:7" ht="15" x14ac:dyDescent="0.35">
      <c r="A85" s="1"/>
      <c r="B85" s="17">
        <v>83</v>
      </c>
      <c r="C85" s="17" t="s">
        <v>660</v>
      </c>
      <c r="D85" s="18" t="s">
        <v>1193</v>
      </c>
      <c r="E85" s="17">
        <v>1180</v>
      </c>
      <c r="F85" s="17"/>
      <c r="G85" s="17">
        <v>8</v>
      </c>
    </row>
    <row r="86" spans="1:7" ht="15" x14ac:dyDescent="0.35">
      <c r="A86" s="1"/>
      <c r="B86" s="17">
        <v>84</v>
      </c>
      <c r="C86" s="17" t="s">
        <v>661</v>
      </c>
      <c r="D86" s="18" t="s">
        <v>1193</v>
      </c>
      <c r="E86" s="17">
        <v>1180</v>
      </c>
      <c r="F86" s="17"/>
      <c r="G86" s="17">
        <v>8</v>
      </c>
    </row>
    <row r="87" spans="1:7" ht="15" x14ac:dyDescent="0.35">
      <c r="A87" s="1"/>
      <c r="B87" s="17">
        <v>85</v>
      </c>
      <c r="C87" s="17" t="s">
        <v>662</v>
      </c>
      <c r="D87" s="18" t="s">
        <v>1193</v>
      </c>
      <c r="E87" s="17">
        <v>1180</v>
      </c>
      <c r="F87" s="17"/>
      <c r="G87" s="17">
        <v>8</v>
      </c>
    </row>
    <row r="88" spans="1:7" ht="15" x14ac:dyDescent="0.35">
      <c r="A88" s="1"/>
      <c r="B88" s="17">
        <v>86</v>
      </c>
      <c r="C88" s="17" t="s">
        <v>663</v>
      </c>
      <c r="D88" s="18" t="s">
        <v>1193</v>
      </c>
      <c r="E88" s="17">
        <v>1180</v>
      </c>
      <c r="F88" s="17"/>
      <c r="G88" s="17">
        <v>8</v>
      </c>
    </row>
    <row r="89" spans="1:7" ht="15" x14ac:dyDescent="0.35">
      <c r="A89" s="1"/>
      <c r="B89" s="17">
        <v>87</v>
      </c>
      <c r="C89" s="17" t="s">
        <v>664</v>
      </c>
      <c r="D89" s="18" t="s">
        <v>1193</v>
      </c>
      <c r="E89" s="17">
        <v>1180</v>
      </c>
      <c r="F89" s="17"/>
      <c r="G89" s="17">
        <v>8</v>
      </c>
    </row>
    <row r="90" spans="1:7" ht="15" x14ac:dyDescent="0.35">
      <c r="A90" s="1"/>
      <c r="B90" s="17">
        <v>88</v>
      </c>
      <c r="C90" s="17" t="s">
        <v>665</v>
      </c>
      <c r="D90" s="18" t="s">
        <v>1193</v>
      </c>
      <c r="E90" s="17">
        <v>1180</v>
      </c>
      <c r="F90" s="17"/>
      <c r="G90" s="17">
        <v>8</v>
      </c>
    </row>
    <row r="91" spans="1:7" ht="15" x14ac:dyDescent="0.35">
      <c r="A91" s="1"/>
      <c r="B91" s="17">
        <v>89</v>
      </c>
      <c r="C91" s="17" t="s">
        <v>666</v>
      </c>
      <c r="D91" s="18" t="s">
        <v>1193</v>
      </c>
      <c r="E91" s="17">
        <v>1180</v>
      </c>
      <c r="F91" s="17"/>
      <c r="G91" s="17">
        <v>8</v>
      </c>
    </row>
    <row r="92" spans="1:7" ht="15" x14ac:dyDescent="0.35">
      <c r="A92" s="1"/>
      <c r="B92" s="17">
        <v>90</v>
      </c>
      <c r="C92" s="17" t="s">
        <v>667</v>
      </c>
      <c r="D92" s="18" t="s">
        <v>1193</v>
      </c>
      <c r="E92" s="17">
        <v>1180</v>
      </c>
      <c r="F92" s="17"/>
      <c r="G92" s="17">
        <v>8</v>
      </c>
    </row>
    <row r="93" spans="1:7" ht="15" x14ac:dyDescent="0.35">
      <c r="A93" s="1"/>
      <c r="B93" s="17">
        <v>91</v>
      </c>
      <c r="C93" s="17" t="s">
        <v>668</v>
      </c>
      <c r="D93" s="18" t="s">
        <v>1194</v>
      </c>
      <c r="E93" s="17">
        <v>1180</v>
      </c>
      <c r="F93" s="17"/>
      <c r="G93" s="17">
        <v>8</v>
      </c>
    </row>
    <row r="94" spans="1:7" ht="15" x14ac:dyDescent="0.35">
      <c r="A94" s="1"/>
      <c r="B94" s="17">
        <v>92</v>
      </c>
      <c r="C94" s="17" t="s">
        <v>669</v>
      </c>
      <c r="D94" s="18" t="s">
        <v>1194</v>
      </c>
      <c r="E94" s="17">
        <v>1180</v>
      </c>
      <c r="F94" s="17"/>
      <c r="G94" s="17">
        <v>8</v>
      </c>
    </row>
    <row r="95" spans="1:7" ht="15" x14ac:dyDescent="0.35">
      <c r="A95" s="1"/>
      <c r="B95" s="17">
        <v>93</v>
      </c>
      <c r="C95" s="17" t="s">
        <v>670</v>
      </c>
      <c r="D95" s="18" t="s">
        <v>1194</v>
      </c>
      <c r="E95" s="17">
        <v>1180</v>
      </c>
      <c r="F95" s="17"/>
      <c r="G95" s="17">
        <v>8</v>
      </c>
    </row>
    <row r="96" spans="1:7" ht="15" x14ac:dyDescent="0.35">
      <c r="A96" s="1"/>
      <c r="B96" s="17">
        <v>94</v>
      </c>
      <c r="C96" s="17" t="s">
        <v>671</v>
      </c>
      <c r="D96" s="18" t="s">
        <v>1194</v>
      </c>
      <c r="E96" s="17">
        <v>1180</v>
      </c>
      <c r="F96" s="17"/>
      <c r="G96" s="17">
        <v>8</v>
      </c>
    </row>
    <row r="97" spans="1:7" ht="15" x14ac:dyDescent="0.35">
      <c r="A97" s="1"/>
      <c r="B97" s="17">
        <v>95</v>
      </c>
      <c r="C97" s="17" t="s">
        <v>632</v>
      </c>
      <c r="D97" s="18" t="s">
        <v>1194</v>
      </c>
      <c r="E97" s="17">
        <v>1180</v>
      </c>
      <c r="F97" s="17"/>
      <c r="G97" s="17">
        <v>8</v>
      </c>
    </row>
    <row r="98" spans="1:7" ht="15" x14ac:dyDescent="0.35">
      <c r="A98" s="1"/>
      <c r="B98" s="17">
        <v>96</v>
      </c>
      <c r="C98" s="17" t="s">
        <v>672</v>
      </c>
      <c r="D98" s="18" t="s">
        <v>1194</v>
      </c>
      <c r="E98" s="17">
        <v>1180</v>
      </c>
      <c r="F98" s="17"/>
      <c r="G98" s="17">
        <v>8</v>
      </c>
    </row>
    <row r="99" spans="1:7" ht="15" x14ac:dyDescent="0.35">
      <c r="A99" s="1"/>
      <c r="B99" s="17">
        <v>97</v>
      </c>
      <c r="C99" s="17" t="s">
        <v>673</v>
      </c>
      <c r="D99" s="18" t="s">
        <v>1195</v>
      </c>
      <c r="E99" s="17">
        <v>1300</v>
      </c>
      <c r="F99" s="17"/>
      <c r="G99" s="17">
        <v>8</v>
      </c>
    </row>
    <row r="100" spans="1:7" ht="15" x14ac:dyDescent="0.35">
      <c r="A100" s="1"/>
      <c r="B100" s="17">
        <v>98</v>
      </c>
      <c r="C100" s="17" t="s">
        <v>674</v>
      </c>
      <c r="D100" s="18" t="s">
        <v>1195</v>
      </c>
      <c r="E100" s="17">
        <v>1300</v>
      </c>
      <c r="F100" s="17"/>
      <c r="G100" s="17">
        <v>8</v>
      </c>
    </row>
    <row r="101" spans="1:7" ht="15" x14ac:dyDescent="0.35">
      <c r="A101" s="1"/>
      <c r="B101" s="17">
        <v>99</v>
      </c>
      <c r="C101" s="17" t="s">
        <v>658</v>
      </c>
      <c r="D101" s="18" t="s">
        <v>1196</v>
      </c>
      <c r="E101" s="17">
        <v>950</v>
      </c>
      <c r="F101" s="17"/>
      <c r="G101" s="17">
        <v>8</v>
      </c>
    </row>
    <row r="102" spans="1:7" ht="15" x14ac:dyDescent="0.35">
      <c r="A102" s="1"/>
      <c r="B102" s="17">
        <v>100</v>
      </c>
      <c r="C102" s="17" t="s">
        <v>661</v>
      </c>
      <c r="D102" s="18" t="s">
        <v>1196</v>
      </c>
      <c r="E102" s="17">
        <v>950</v>
      </c>
      <c r="F102" s="17"/>
      <c r="G102" s="17">
        <v>8</v>
      </c>
    </row>
    <row r="103" spans="1:7" ht="15" x14ac:dyDescent="0.35">
      <c r="A103" s="1"/>
      <c r="B103" s="17">
        <v>101</v>
      </c>
      <c r="C103" s="17" t="s">
        <v>662</v>
      </c>
      <c r="D103" s="18" t="s">
        <v>1196</v>
      </c>
      <c r="E103" s="17">
        <v>950</v>
      </c>
      <c r="F103" s="17"/>
      <c r="G103" s="17">
        <v>8</v>
      </c>
    </row>
    <row r="104" spans="1:7" ht="15" x14ac:dyDescent="0.35">
      <c r="A104" s="1"/>
      <c r="B104" s="17">
        <v>102</v>
      </c>
      <c r="C104" s="17" t="s">
        <v>663</v>
      </c>
      <c r="D104" s="18" t="s">
        <v>1196</v>
      </c>
      <c r="E104" s="17">
        <v>950</v>
      </c>
      <c r="F104" s="17"/>
      <c r="G104" s="17">
        <v>8</v>
      </c>
    </row>
    <row r="105" spans="1:7" ht="15" x14ac:dyDescent="0.35">
      <c r="A105" s="1"/>
      <c r="B105" s="17">
        <v>103</v>
      </c>
      <c r="C105" s="17" t="s">
        <v>664</v>
      </c>
      <c r="D105" s="18" t="s">
        <v>1196</v>
      </c>
      <c r="E105" s="17">
        <v>950</v>
      </c>
      <c r="F105" s="17"/>
      <c r="G105" s="17">
        <v>8</v>
      </c>
    </row>
    <row r="106" spans="1:7" ht="15" x14ac:dyDescent="0.35">
      <c r="A106" s="1"/>
      <c r="B106" s="17">
        <v>104</v>
      </c>
      <c r="C106" s="17" t="s">
        <v>665</v>
      </c>
      <c r="D106" s="18" t="s">
        <v>1196</v>
      </c>
      <c r="E106" s="17">
        <v>950</v>
      </c>
      <c r="F106" s="17"/>
      <c r="G106" s="17">
        <v>8</v>
      </c>
    </row>
    <row r="107" spans="1:7" ht="15" x14ac:dyDescent="0.35">
      <c r="A107" s="1"/>
      <c r="B107" s="17">
        <v>105</v>
      </c>
      <c r="C107" s="19" t="s">
        <v>655</v>
      </c>
      <c r="D107" s="20" t="s">
        <v>1197</v>
      </c>
      <c r="E107" s="19">
        <v>0</v>
      </c>
      <c r="F107" s="19">
        <v>428</v>
      </c>
      <c r="G107" s="17">
        <v>8</v>
      </c>
    </row>
    <row r="108" spans="1:7" ht="15" x14ac:dyDescent="0.35">
      <c r="A108" s="1"/>
      <c r="B108" s="17">
        <v>106</v>
      </c>
      <c r="C108" s="17" t="s">
        <v>666</v>
      </c>
      <c r="D108" s="18" t="s">
        <v>1196</v>
      </c>
      <c r="E108" s="17">
        <v>950</v>
      </c>
      <c r="F108" s="17"/>
      <c r="G108" s="17">
        <v>8</v>
      </c>
    </row>
    <row r="109" spans="1:7" ht="15" x14ac:dyDescent="0.35">
      <c r="A109" s="1"/>
      <c r="B109" s="17">
        <v>107</v>
      </c>
      <c r="C109" s="17" t="s">
        <v>667</v>
      </c>
      <c r="D109" s="18" t="s">
        <v>1196</v>
      </c>
      <c r="E109" s="17">
        <v>950</v>
      </c>
      <c r="F109" s="17"/>
      <c r="G109" s="17">
        <v>8</v>
      </c>
    </row>
    <row r="110" spans="1:7" ht="15" x14ac:dyDescent="0.35">
      <c r="A110" s="1"/>
      <c r="B110" s="17">
        <v>108</v>
      </c>
      <c r="C110" s="17" t="s">
        <v>668</v>
      </c>
      <c r="D110" s="18" t="s">
        <v>1198</v>
      </c>
      <c r="E110" s="17">
        <v>950</v>
      </c>
      <c r="F110" s="17"/>
      <c r="G110" s="17">
        <v>8</v>
      </c>
    </row>
    <row r="111" spans="1:7" ht="15" x14ac:dyDescent="0.35">
      <c r="A111" s="1"/>
      <c r="B111" s="17">
        <v>109</v>
      </c>
      <c r="C111" s="17" t="s">
        <v>660</v>
      </c>
      <c r="D111" s="18" t="s">
        <v>1198</v>
      </c>
      <c r="E111" s="17">
        <v>950</v>
      </c>
      <c r="F111" s="17"/>
      <c r="G111" s="17">
        <v>8</v>
      </c>
    </row>
    <row r="112" spans="1:7" ht="15" x14ac:dyDescent="0.35">
      <c r="A112" s="1"/>
      <c r="B112" s="17">
        <v>110</v>
      </c>
      <c r="C112" s="17" t="s">
        <v>670</v>
      </c>
      <c r="D112" s="18" t="s">
        <v>1198</v>
      </c>
      <c r="E112" s="17">
        <v>950</v>
      </c>
      <c r="F112" s="17"/>
      <c r="G112" s="17">
        <v>8</v>
      </c>
    </row>
    <row r="113" spans="1:7" ht="15" x14ac:dyDescent="0.35">
      <c r="A113" s="1"/>
      <c r="B113" s="17">
        <v>111</v>
      </c>
      <c r="C113" s="17" t="s">
        <v>632</v>
      </c>
      <c r="D113" s="18" t="s">
        <v>1198</v>
      </c>
      <c r="E113" s="17">
        <v>950</v>
      </c>
      <c r="F113" s="17"/>
      <c r="G113" s="17">
        <v>8</v>
      </c>
    </row>
    <row r="114" spans="1:7" ht="15" x14ac:dyDescent="0.35">
      <c r="A114" s="1"/>
      <c r="B114" s="17">
        <v>112</v>
      </c>
      <c r="C114" s="17" t="s">
        <v>671</v>
      </c>
      <c r="D114" s="18" t="s">
        <v>1199</v>
      </c>
      <c r="E114" s="17">
        <v>1070</v>
      </c>
      <c r="F114" s="17"/>
      <c r="G114" s="17">
        <v>8</v>
      </c>
    </row>
    <row r="115" spans="1:7" ht="15" x14ac:dyDescent="0.35">
      <c r="A115" s="1"/>
      <c r="B115" s="17">
        <v>113</v>
      </c>
      <c r="C115" s="17" t="s">
        <v>669</v>
      </c>
      <c r="D115" s="18" t="s">
        <v>1200</v>
      </c>
      <c r="E115" s="17">
        <v>1180</v>
      </c>
      <c r="F115" s="17"/>
      <c r="G115" s="17">
        <v>8</v>
      </c>
    </row>
    <row r="116" spans="1:7" ht="15" x14ac:dyDescent="0.35">
      <c r="A116" s="1"/>
      <c r="B116" s="17">
        <v>114</v>
      </c>
      <c r="C116" s="17" t="s">
        <v>672</v>
      </c>
      <c r="D116" s="18" t="s">
        <v>1201</v>
      </c>
      <c r="E116" s="17">
        <v>1300</v>
      </c>
      <c r="F116" s="17"/>
      <c r="G116" s="17">
        <v>8</v>
      </c>
    </row>
    <row r="117" spans="1:7" ht="15" x14ac:dyDescent="0.35">
      <c r="A117" s="1"/>
      <c r="B117" s="17">
        <v>115</v>
      </c>
      <c r="C117" s="17" t="s">
        <v>673</v>
      </c>
      <c r="D117" s="18" t="s">
        <v>1202</v>
      </c>
      <c r="E117" s="17">
        <v>1460</v>
      </c>
      <c r="F117" s="17"/>
      <c r="G117" s="17">
        <v>8</v>
      </c>
    </row>
    <row r="118" spans="1:7" ht="15" x14ac:dyDescent="0.35">
      <c r="A118" s="1"/>
      <c r="B118" s="17">
        <v>116</v>
      </c>
      <c r="C118" s="17" t="s">
        <v>674</v>
      </c>
      <c r="D118" s="18" t="s">
        <v>1203</v>
      </c>
      <c r="E118" s="17">
        <v>950</v>
      </c>
      <c r="F118" s="17"/>
      <c r="G118" s="17">
        <v>8</v>
      </c>
    </row>
    <row r="119" spans="1:7" ht="15" x14ac:dyDescent="0.35">
      <c r="A119" s="1"/>
      <c r="B119" s="17">
        <v>117</v>
      </c>
      <c r="C119" s="17" t="s">
        <v>656</v>
      </c>
      <c r="D119" s="18" t="s">
        <v>1204</v>
      </c>
      <c r="E119" s="17">
        <v>950</v>
      </c>
      <c r="F119" s="17"/>
      <c r="G119" s="17">
        <v>8</v>
      </c>
    </row>
    <row r="120" spans="1:7" ht="15" x14ac:dyDescent="0.35">
      <c r="A120" s="1"/>
      <c r="B120" s="17">
        <v>118</v>
      </c>
      <c r="C120" s="17" t="s">
        <v>653</v>
      </c>
      <c r="D120" s="18" t="s">
        <v>1205</v>
      </c>
      <c r="E120" s="17">
        <v>890</v>
      </c>
      <c r="F120" s="17"/>
      <c r="G120" s="17">
        <v>8</v>
      </c>
    </row>
    <row r="121" spans="1:7" ht="15" x14ac:dyDescent="0.35">
      <c r="A121" s="1"/>
      <c r="B121" s="17">
        <v>119</v>
      </c>
      <c r="C121" s="17" t="s">
        <v>654</v>
      </c>
      <c r="D121" s="18" t="s">
        <v>1205</v>
      </c>
      <c r="E121" s="17">
        <v>890</v>
      </c>
      <c r="F121" s="17"/>
      <c r="G121" s="17">
        <v>8</v>
      </c>
    </row>
    <row r="122" spans="1:7" ht="15" x14ac:dyDescent="0.35">
      <c r="A122" s="1"/>
      <c r="B122" s="17">
        <v>120</v>
      </c>
      <c r="C122" s="17" t="s">
        <v>657</v>
      </c>
      <c r="D122" s="18" t="s">
        <v>1205</v>
      </c>
      <c r="E122" s="17">
        <v>890</v>
      </c>
      <c r="F122" s="17"/>
      <c r="G122" s="17">
        <v>8</v>
      </c>
    </row>
    <row r="123" spans="1:7" ht="15" x14ac:dyDescent="0.35">
      <c r="A123" s="1"/>
      <c r="B123" s="17">
        <v>121</v>
      </c>
      <c r="C123" s="17" t="s">
        <v>1191</v>
      </c>
      <c r="D123" s="18" t="s">
        <v>1205</v>
      </c>
      <c r="E123" s="17">
        <v>890</v>
      </c>
      <c r="F123" s="17"/>
      <c r="G123" s="17">
        <v>8</v>
      </c>
    </row>
    <row r="124" spans="1:7" ht="15" x14ac:dyDescent="0.35">
      <c r="A124" s="1"/>
      <c r="B124" s="17">
        <v>122</v>
      </c>
      <c r="C124" s="17" t="s">
        <v>659</v>
      </c>
      <c r="D124" s="18" t="s">
        <v>1206</v>
      </c>
      <c r="E124" s="17">
        <v>990</v>
      </c>
      <c r="F124" s="17"/>
      <c r="G124" s="17">
        <v>8</v>
      </c>
    </row>
    <row r="125" spans="1:7" ht="15" x14ac:dyDescent="0.35">
      <c r="A125" s="1"/>
      <c r="B125" s="17">
        <v>123</v>
      </c>
      <c r="C125" s="17" t="s">
        <v>675</v>
      </c>
      <c r="D125" s="18" t="s">
        <v>1207</v>
      </c>
      <c r="E125" s="17">
        <v>950</v>
      </c>
      <c r="F125" s="17"/>
      <c r="G125" s="17">
        <v>8</v>
      </c>
    </row>
    <row r="126" spans="1:7" ht="15" x14ac:dyDescent="0.35">
      <c r="A126" s="1"/>
      <c r="B126" s="17">
        <v>124</v>
      </c>
      <c r="C126" s="17" t="s">
        <v>676</v>
      </c>
      <c r="D126" s="18" t="s">
        <v>1208</v>
      </c>
      <c r="E126" s="17">
        <v>890</v>
      </c>
      <c r="F126" s="17"/>
      <c r="G126" s="17">
        <v>8</v>
      </c>
    </row>
    <row r="127" spans="1:7" ht="15" x14ac:dyDescent="0.35">
      <c r="A127" s="1"/>
      <c r="B127" s="17">
        <v>125</v>
      </c>
      <c r="C127" s="17" t="s">
        <v>1209</v>
      </c>
      <c r="D127" s="18" t="s">
        <v>1208</v>
      </c>
      <c r="E127" s="17">
        <v>890</v>
      </c>
      <c r="F127" s="17"/>
      <c r="G127" s="17">
        <v>8</v>
      </c>
    </row>
    <row r="128" spans="1:7" ht="15" x14ac:dyDescent="0.35">
      <c r="A128" s="1"/>
      <c r="B128" s="17">
        <v>126</v>
      </c>
      <c r="C128" s="17" t="s">
        <v>677</v>
      </c>
      <c r="D128" s="18" t="s">
        <v>1208</v>
      </c>
      <c r="E128" s="17">
        <v>890</v>
      </c>
      <c r="F128" s="17"/>
      <c r="G128" s="17">
        <v>8</v>
      </c>
    </row>
    <row r="129" spans="1:7" ht="15" x14ac:dyDescent="0.35">
      <c r="A129" s="1"/>
      <c r="B129" s="17">
        <v>127</v>
      </c>
      <c r="C129" s="17" t="s">
        <v>678</v>
      </c>
      <c r="D129" s="18" t="s">
        <v>1208</v>
      </c>
      <c r="E129" s="17">
        <v>890</v>
      </c>
      <c r="F129" s="17"/>
      <c r="G129" s="17">
        <v>8</v>
      </c>
    </row>
    <row r="130" spans="1:7" ht="15" x14ac:dyDescent="0.35">
      <c r="A130" s="1"/>
      <c r="B130" s="17">
        <v>128</v>
      </c>
      <c r="C130" s="17" t="s">
        <v>679</v>
      </c>
      <c r="D130" s="18" t="s">
        <v>1208</v>
      </c>
      <c r="E130" s="17">
        <v>890</v>
      </c>
      <c r="F130" s="17"/>
      <c r="G130" s="17">
        <v>8</v>
      </c>
    </row>
    <row r="131" spans="1:7" ht="15" x14ac:dyDescent="0.35">
      <c r="A131" s="1"/>
      <c r="B131" s="17">
        <v>129</v>
      </c>
      <c r="C131" s="17" t="s">
        <v>680</v>
      </c>
      <c r="D131" s="18" t="s">
        <v>1208</v>
      </c>
      <c r="E131" s="17">
        <v>890</v>
      </c>
      <c r="F131" s="17"/>
      <c r="G131" s="17">
        <v>8</v>
      </c>
    </row>
    <row r="132" spans="1:7" ht="15" x14ac:dyDescent="0.35">
      <c r="A132" s="1"/>
      <c r="B132" s="17">
        <v>130</v>
      </c>
      <c r="C132" s="17" t="s">
        <v>1210</v>
      </c>
      <c r="D132" s="18" t="s">
        <v>1208</v>
      </c>
      <c r="E132" s="17">
        <v>890</v>
      </c>
      <c r="F132" s="17"/>
      <c r="G132" s="17">
        <v>8</v>
      </c>
    </row>
    <row r="133" spans="1:7" ht="15" x14ac:dyDescent="0.35">
      <c r="A133" s="1"/>
      <c r="B133" s="17">
        <v>131</v>
      </c>
      <c r="C133" s="17" t="s">
        <v>681</v>
      </c>
      <c r="D133" s="18" t="s">
        <v>1208</v>
      </c>
      <c r="E133" s="17">
        <v>890</v>
      </c>
      <c r="F133" s="17"/>
      <c r="G133" s="17">
        <v>8</v>
      </c>
    </row>
    <row r="134" spans="1:7" ht="15" x14ac:dyDescent="0.35">
      <c r="A134" s="1"/>
      <c r="B134" s="17">
        <v>132</v>
      </c>
      <c r="C134" s="17" t="s">
        <v>682</v>
      </c>
      <c r="D134" s="18" t="s">
        <v>1208</v>
      </c>
      <c r="E134" s="17">
        <v>890</v>
      </c>
      <c r="F134" s="17"/>
      <c r="G134" s="17">
        <v>8</v>
      </c>
    </row>
    <row r="135" spans="1:7" ht="15" x14ac:dyDescent="0.35">
      <c r="A135" s="1"/>
      <c r="B135" s="17">
        <v>133</v>
      </c>
      <c r="C135" s="17" t="s">
        <v>683</v>
      </c>
      <c r="D135" s="18" t="s">
        <v>1211</v>
      </c>
      <c r="E135" s="17">
        <v>890</v>
      </c>
      <c r="F135" s="17"/>
      <c r="G135" s="17">
        <v>8</v>
      </c>
    </row>
    <row r="136" spans="1:7" ht="15" x14ac:dyDescent="0.35">
      <c r="A136" s="1"/>
      <c r="B136" s="17">
        <v>134</v>
      </c>
      <c r="C136" s="17" t="s">
        <v>684</v>
      </c>
      <c r="D136" s="18" t="s">
        <v>1211</v>
      </c>
      <c r="E136" s="17">
        <v>890</v>
      </c>
      <c r="F136" s="17"/>
      <c r="G136" s="17">
        <v>8</v>
      </c>
    </row>
    <row r="137" spans="1:7" ht="15" x14ac:dyDescent="0.35">
      <c r="A137" s="1"/>
      <c r="B137" s="17">
        <v>135</v>
      </c>
      <c r="C137" s="17" t="s">
        <v>685</v>
      </c>
      <c r="D137" s="18" t="s">
        <v>1211</v>
      </c>
      <c r="E137" s="17">
        <v>890</v>
      </c>
      <c r="F137" s="17"/>
      <c r="G137" s="17">
        <v>8</v>
      </c>
    </row>
    <row r="138" spans="1:7" ht="15" x14ac:dyDescent="0.35">
      <c r="A138" s="1"/>
      <c r="B138" s="17">
        <v>136</v>
      </c>
      <c r="C138" s="17" t="s">
        <v>1212</v>
      </c>
      <c r="D138" s="18" t="s">
        <v>1211</v>
      </c>
      <c r="E138" s="17">
        <v>890</v>
      </c>
      <c r="F138" s="17"/>
      <c r="G138" s="17">
        <v>8</v>
      </c>
    </row>
    <row r="139" spans="1:7" ht="15" x14ac:dyDescent="0.35">
      <c r="A139" s="1"/>
      <c r="B139" s="17">
        <v>137</v>
      </c>
      <c r="C139" s="17" t="s">
        <v>686</v>
      </c>
      <c r="D139" s="18" t="s">
        <v>1211</v>
      </c>
      <c r="E139" s="17">
        <v>890</v>
      </c>
      <c r="F139" s="17"/>
      <c r="G139" s="17">
        <v>8</v>
      </c>
    </row>
    <row r="140" spans="1:7" ht="15" x14ac:dyDescent="0.35">
      <c r="A140" s="1"/>
      <c r="B140" s="17">
        <v>138</v>
      </c>
      <c r="C140" s="17" t="s">
        <v>687</v>
      </c>
      <c r="D140" s="18" t="s">
        <v>1213</v>
      </c>
      <c r="E140" s="17">
        <v>1180</v>
      </c>
      <c r="F140" s="17"/>
      <c r="G140" s="17">
        <v>8</v>
      </c>
    </row>
    <row r="141" spans="1:7" ht="15" x14ac:dyDescent="0.35">
      <c r="A141" s="1"/>
      <c r="B141" s="17">
        <v>139</v>
      </c>
      <c r="C141" s="17" t="s">
        <v>688</v>
      </c>
      <c r="D141" s="18" t="s">
        <v>1213</v>
      </c>
      <c r="E141" s="17">
        <v>1180</v>
      </c>
      <c r="F141" s="17"/>
      <c r="G141" s="17">
        <v>8</v>
      </c>
    </row>
    <row r="142" spans="1:7" ht="15" x14ac:dyDescent="0.35">
      <c r="A142" s="1"/>
      <c r="B142" s="17">
        <v>140</v>
      </c>
      <c r="C142" s="17" t="s">
        <v>689</v>
      </c>
      <c r="D142" s="18" t="s">
        <v>1213</v>
      </c>
      <c r="E142" s="17">
        <v>1180</v>
      </c>
      <c r="F142" s="17"/>
      <c r="G142" s="17">
        <v>8</v>
      </c>
    </row>
    <row r="143" spans="1:7" ht="15" x14ac:dyDescent="0.35">
      <c r="A143" s="1"/>
      <c r="B143" s="17">
        <v>141</v>
      </c>
      <c r="C143" s="17" t="s">
        <v>690</v>
      </c>
      <c r="D143" s="18" t="s">
        <v>1213</v>
      </c>
      <c r="E143" s="17">
        <v>1180</v>
      </c>
      <c r="F143" s="17"/>
      <c r="G143" s="17">
        <v>8</v>
      </c>
    </row>
    <row r="144" spans="1:7" ht="15" x14ac:dyDescent="0.35">
      <c r="A144" s="1"/>
      <c r="B144" s="17">
        <v>142</v>
      </c>
      <c r="C144" s="17" t="s">
        <v>691</v>
      </c>
      <c r="D144" s="18" t="s">
        <v>1213</v>
      </c>
      <c r="E144" s="17">
        <v>1180</v>
      </c>
      <c r="F144" s="17"/>
      <c r="G144" s="17">
        <v>8</v>
      </c>
    </row>
    <row r="145" spans="1:7" ht="15" x14ac:dyDescent="0.35">
      <c r="A145" s="1"/>
      <c r="B145" s="17">
        <v>143</v>
      </c>
      <c r="C145" s="17" t="s">
        <v>1214</v>
      </c>
      <c r="D145" s="18" t="s">
        <v>1213</v>
      </c>
      <c r="E145" s="17">
        <v>1180</v>
      </c>
      <c r="F145" s="17"/>
      <c r="G145" s="17">
        <v>8</v>
      </c>
    </row>
    <row r="146" spans="1:7" ht="15" x14ac:dyDescent="0.35">
      <c r="A146" s="1"/>
      <c r="B146" s="17">
        <v>144</v>
      </c>
      <c r="C146" s="17" t="s">
        <v>692</v>
      </c>
      <c r="D146" s="18" t="s">
        <v>1213</v>
      </c>
      <c r="E146" s="17">
        <v>1180</v>
      </c>
      <c r="F146" s="17"/>
      <c r="G146" s="17">
        <v>8</v>
      </c>
    </row>
    <row r="147" spans="1:7" ht="15" x14ac:dyDescent="0.35">
      <c r="A147" s="1"/>
      <c r="B147" s="17">
        <v>145</v>
      </c>
      <c r="C147" s="17" t="s">
        <v>693</v>
      </c>
      <c r="D147" s="18" t="s">
        <v>1213</v>
      </c>
      <c r="E147" s="17">
        <v>1180</v>
      </c>
      <c r="F147" s="17"/>
      <c r="G147" s="17">
        <v>8</v>
      </c>
    </row>
    <row r="148" spans="1:7" ht="15" x14ac:dyDescent="0.35">
      <c r="A148" s="1"/>
      <c r="B148" s="17">
        <v>146</v>
      </c>
      <c r="C148" s="17" t="s">
        <v>1215</v>
      </c>
      <c r="D148" s="18" t="s">
        <v>1213</v>
      </c>
      <c r="E148" s="17">
        <v>1180</v>
      </c>
      <c r="F148" s="17"/>
      <c r="G148" s="17">
        <v>8</v>
      </c>
    </row>
    <row r="149" spans="1:7" ht="15" x14ac:dyDescent="0.35">
      <c r="A149" s="1"/>
      <c r="B149" s="17">
        <v>147</v>
      </c>
      <c r="C149" s="17" t="s">
        <v>694</v>
      </c>
      <c r="D149" s="18" t="s">
        <v>1173</v>
      </c>
      <c r="E149" s="17">
        <v>1820</v>
      </c>
      <c r="F149" s="17"/>
      <c r="G149" s="17">
        <v>8</v>
      </c>
    </row>
    <row r="150" spans="1:7" ht="15" x14ac:dyDescent="0.35">
      <c r="A150" s="1"/>
      <c r="B150" s="17">
        <v>148</v>
      </c>
      <c r="C150" s="17" t="s">
        <v>682</v>
      </c>
      <c r="D150" s="18" t="s">
        <v>1173</v>
      </c>
      <c r="E150" s="17">
        <v>1820</v>
      </c>
      <c r="F150" s="17"/>
      <c r="G150" s="17">
        <v>8</v>
      </c>
    </row>
    <row r="151" spans="1:7" ht="15" x14ac:dyDescent="0.35">
      <c r="A151" s="1"/>
      <c r="B151" s="17">
        <v>149</v>
      </c>
      <c r="C151" s="17" t="s">
        <v>676</v>
      </c>
      <c r="D151" s="18" t="s">
        <v>1205</v>
      </c>
      <c r="E151" s="17">
        <v>890</v>
      </c>
      <c r="F151" s="17"/>
      <c r="G151" s="17">
        <v>8</v>
      </c>
    </row>
    <row r="152" spans="1:7" ht="15" x14ac:dyDescent="0.35">
      <c r="A152" s="1"/>
      <c r="B152" s="17">
        <v>150</v>
      </c>
      <c r="C152" s="17" t="s">
        <v>676</v>
      </c>
      <c r="D152" s="18" t="s">
        <v>1216</v>
      </c>
      <c r="E152" s="17">
        <v>380</v>
      </c>
      <c r="F152" s="17"/>
      <c r="G152" s="17">
        <v>8</v>
      </c>
    </row>
    <row r="153" spans="1:7" ht="15" x14ac:dyDescent="0.35">
      <c r="A153" s="1"/>
      <c r="B153" s="17">
        <v>151</v>
      </c>
      <c r="C153" s="17" t="s">
        <v>679</v>
      </c>
      <c r="D153" s="18" t="s">
        <v>1205</v>
      </c>
      <c r="E153" s="17">
        <v>890</v>
      </c>
      <c r="F153" s="17"/>
      <c r="G153" s="17">
        <v>8</v>
      </c>
    </row>
    <row r="154" spans="1:7" ht="15" x14ac:dyDescent="0.35">
      <c r="A154" s="1"/>
      <c r="B154" s="17">
        <v>152</v>
      </c>
      <c r="C154" s="17" t="s">
        <v>680</v>
      </c>
      <c r="D154" s="18" t="s">
        <v>1205</v>
      </c>
      <c r="E154" s="17">
        <v>890</v>
      </c>
      <c r="F154" s="17"/>
      <c r="G154" s="17">
        <v>8</v>
      </c>
    </row>
    <row r="155" spans="1:7" ht="15" x14ac:dyDescent="0.35">
      <c r="A155" s="1"/>
      <c r="B155" s="17">
        <v>153</v>
      </c>
      <c r="C155" s="17" t="s">
        <v>681</v>
      </c>
      <c r="D155" s="18" t="s">
        <v>1205</v>
      </c>
      <c r="E155" s="17">
        <v>890</v>
      </c>
      <c r="F155" s="17"/>
      <c r="G155" s="17">
        <v>8</v>
      </c>
    </row>
    <row r="156" spans="1:7" ht="15" x14ac:dyDescent="0.35">
      <c r="A156" s="1"/>
      <c r="B156" s="17">
        <v>154</v>
      </c>
      <c r="C156" s="17" t="s">
        <v>687</v>
      </c>
      <c r="D156" s="18" t="s">
        <v>1217</v>
      </c>
      <c r="E156" s="17">
        <v>1460</v>
      </c>
      <c r="F156" s="17"/>
      <c r="G156" s="17">
        <v>8</v>
      </c>
    </row>
    <row r="157" spans="1:7" ht="15" x14ac:dyDescent="0.35">
      <c r="A157" s="1"/>
      <c r="B157" s="17">
        <v>155</v>
      </c>
      <c r="C157" s="17" t="s">
        <v>695</v>
      </c>
      <c r="D157" s="18" t="s">
        <v>1217</v>
      </c>
      <c r="E157" s="17">
        <v>1460</v>
      </c>
      <c r="F157" s="17"/>
      <c r="G157" s="17">
        <v>8</v>
      </c>
    </row>
    <row r="158" spans="1:7" ht="15" x14ac:dyDescent="0.35">
      <c r="A158" s="1"/>
      <c r="B158" s="17">
        <v>156</v>
      </c>
      <c r="C158" s="17" t="s">
        <v>683</v>
      </c>
      <c r="D158" s="18" t="s">
        <v>1218</v>
      </c>
      <c r="E158" s="17">
        <v>950</v>
      </c>
      <c r="F158" s="17"/>
      <c r="G158" s="17">
        <v>8</v>
      </c>
    </row>
    <row r="159" spans="1:7" ht="15" x14ac:dyDescent="0.35">
      <c r="A159" s="1"/>
      <c r="B159" s="17">
        <v>157</v>
      </c>
      <c r="C159" s="17" t="s">
        <v>684</v>
      </c>
      <c r="D159" s="18" t="s">
        <v>1218</v>
      </c>
      <c r="E159" s="17">
        <v>950</v>
      </c>
      <c r="F159" s="17"/>
      <c r="G159" s="17">
        <v>8</v>
      </c>
    </row>
    <row r="160" spans="1:7" ht="15" x14ac:dyDescent="0.35">
      <c r="A160" s="1"/>
      <c r="B160" s="17">
        <v>158</v>
      </c>
      <c r="C160" s="17" t="s">
        <v>696</v>
      </c>
      <c r="D160" s="18" t="s">
        <v>1218</v>
      </c>
      <c r="E160" s="17">
        <v>950</v>
      </c>
      <c r="F160" s="17"/>
      <c r="G160" s="17">
        <v>8</v>
      </c>
    </row>
    <row r="161" spans="1:7" ht="15" x14ac:dyDescent="0.35">
      <c r="A161" s="1"/>
      <c r="B161" s="17">
        <v>159</v>
      </c>
      <c r="C161" s="17" t="s">
        <v>692</v>
      </c>
      <c r="D161" s="18" t="s">
        <v>1218</v>
      </c>
      <c r="E161" s="17">
        <v>950</v>
      </c>
      <c r="F161" s="17"/>
      <c r="G161" s="17">
        <v>8</v>
      </c>
    </row>
    <row r="162" spans="1:7" ht="15" x14ac:dyDescent="0.35">
      <c r="A162" s="1"/>
      <c r="B162" s="17">
        <v>160</v>
      </c>
      <c r="C162" s="17" t="s">
        <v>693</v>
      </c>
      <c r="D162" s="18" t="s">
        <v>1218</v>
      </c>
      <c r="E162" s="17">
        <v>950</v>
      </c>
      <c r="F162" s="17"/>
      <c r="G162" s="17">
        <v>8</v>
      </c>
    </row>
    <row r="163" spans="1:7" ht="15" x14ac:dyDescent="0.35">
      <c r="A163" s="1"/>
      <c r="B163" s="17">
        <v>161</v>
      </c>
      <c r="C163" s="17" t="s">
        <v>1219</v>
      </c>
      <c r="D163" s="18" t="s">
        <v>1218</v>
      </c>
      <c r="E163" s="17">
        <v>950</v>
      </c>
      <c r="F163" s="17"/>
      <c r="G163" s="17">
        <v>8</v>
      </c>
    </row>
    <row r="164" spans="1:7" ht="15" x14ac:dyDescent="0.35">
      <c r="A164" s="7"/>
      <c r="B164" s="17">
        <v>162</v>
      </c>
      <c r="C164" s="19" t="s">
        <v>697</v>
      </c>
      <c r="D164" s="20" t="s">
        <v>1220</v>
      </c>
      <c r="E164" s="19">
        <v>0</v>
      </c>
      <c r="F164" s="19">
        <v>210</v>
      </c>
      <c r="G164" s="17">
        <v>8</v>
      </c>
    </row>
    <row r="165" spans="1:7" ht="15" x14ac:dyDescent="0.35">
      <c r="A165" s="1"/>
      <c r="B165" s="17">
        <v>163</v>
      </c>
      <c r="C165" s="17" t="s">
        <v>697</v>
      </c>
      <c r="D165" s="18" t="s">
        <v>1221</v>
      </c>
      <c r="E165" s="17">
        <v>990</v>
      </c>
      <c r="F165" s="17"/>
      <c r="G165" s="17">
        <v>8</v>
      </c>
    </row>
    <row r="166" spans="1:7" ht="15" x14ac:dyDescent="0.35">
      <c r="A166" s="1"/>
      <c r="B166" s="17">
        <v>164</v>
      </c>
      <c r="C166" s="17" t="s">
        <v>698</v>
      </c>
      <c r="D166" s="18" t="s">
        <v>1222</v>
      </c>
      <c r="E166" s="17">
        <v>890</v>
      </c>
      <c r="F166" s="17"/>
      <c r="G166" s="17">
        <v>8</v>
      </c>
    </row>
    <row r="167" spans="1:7" ht="15" x14ac:dyDescent="0.35">
      <c r="A167" s="1"/>
      <c r="B167" s="17">
        <v>165</v>
      </c>
      <c r="C167" s="17" t="s">
        <v>699</v>
      </c>
      <c r="D167" s="18" t="s">
        <v>1223</v>
      </c>
      <c r="E167" s="17">
        <v>950</v>
      </c>
      <c r="F167" s="17"/>
      <c r="G167" s="17">
        <v>8</v>
      </c>
    </row>
    <row r="168" spans="1:7" ht="15" x14ac:dyDescent="0.35">
      <c r="A168" s="1"/>
      <c r="B168" s="17">
        <v>166</v>
      </c>
      <c r="C168" s="17" t="s">
        <v>700</v>
      </c>
      <c r="D168" s="18" t="s">
        <v>1223</v>
      </c>
      <c r="E168" s="17">
        <v>950</v>
      </c>
      <c r="F168" s="17"/>
      <c r="G168" s="17">
        <v>8</v>
      </c>
    </row>
    <row r="169" spans="1:7" ht="15" x14ac:dyDescent="0.35">
      <c r="A169" s="1"/>
      <c r="B169" s="17">
        <v>167</v>
      </c>
      <c r="C169" s="17" t="s">
        <v>701</v>
      </c>
      <c r="D169" s="18" t="s">
        <v>1203</v>
      </c>
      <c r="E169" s="17">
        <v>950</v>
      </c>
      <c r="F169" s="17"/>
      <c r="G169" s="17">
        <v>8</v>
      </c>
    </row>
    <row r="170" spans="1:7" ht="15" x14ac:dyDescent="0.35">
      <c r="A170" s="1"/>
      <c r="B170" s="17">
        <v>168</v>
      </c>
      <c r="C170" s="17" t="s">
        <v>702</v>
      </c>
      <c r="D170" s="18" t="s">
        <v>1224</v>
      </c>
      <c r="E170" s="17">
        <v>1070</v>
      </c>
      <c r="F170" s="17"/>
      <c r="G170" s="17">
        <v>8</v>
      </c>
    </row>
    <row r="171" spans="1:7" ht="15" x14ac:dyDescent="0.35">
      <c r="A171" s="1"/>
      <c r="B171" s="17">
        <v>169</v>
      </c>
      <c r="C171" s="17" t="s">
        <v>703</v>
      </c>
      <c r="D171" s="18" t="s">
        <v>1181</v>
      </c>
      <c r="E171" s="17">
        <v>890</v>
      </c>
      <c r="F171" s="17"/>
      <c r="G171" s="17">
        <v>8</v>
      </c>
    </row>
    <row r="172" spans="1:7" ht="15" x14ac:dyDescent="0.35">
      <c r="A172" s="1"/>
      <c r="B172" s="17">
        <v>170</v>
      </c>
      <c r="C172" s="17" t="s">
        <v>704</v>
      </c>
      <c r="D172" s="18" t="s">
        <v>1181</v>
      </c>
      <c r="E172" s="17">
        <v>890</v>
      </c>
      <c r="F172" s="17"/>
      <c r="G172" s="17">
        <v>8</v>
      </c>
    </row>
    <row r="173" spans="1:7" ht="15" x14ac:dyDescent="0.35">
      <c r="A173" s="1"/>
      <c r="B173" s="17">
        <v>171</v>
      </c>
      <c r="C173" s="17" t="s">
        <v>704</v>
      </c>
      <c r="D173" s="18" t="s">
        <v>1225</v>
      </c>
      <c r="E173" s="17">
        <v>1440</v>
      </c>
      <c r="F173" s="17"/>
      <c r="G173" s="17">
        <v>8</v>
      </c>
    </row>
    <row r="174" spans="1:7" ht="15" x14ac:dyDescent="0.35">
      <c r="A174" s="1"/>
      <c r="B174" s="17">
        <v>172</v>
      </c>
      <c r="C174" s="17" t="s">
        <v>705</v>
      </c>
      <c r="D174" s="18" t="s">
        <v>1226</v>
      </c>
      <c r="E174" s="17">
        <v>1200</v>
      </c>
      <c r="F174" s="17"/>
      <c r="G174" s="17">
        <v>8</v>
      </c>
    </row>
    <row r="175" spans="1:7" ht="15" x14ac:dyDescent="0.35">
      <c r="A175" s="1"/>
      <c r="B175" s="17">
        <v>173</v>
      </c>
      <c r="C175" s="17" t="s">
        <v>706</v>
      </c>
      <c r="D175" s="18" t="s">
        <v>1226</v>
      </c>
      <c r="E175" s="17">
        <v>1200</v>
      </c>
      <c r="F175" s="17"/>
      <c r="G175" s="17">
        <v>8</v>
      </c>
    </row>
    <row r="176" spans="1:7" ht="15" x14ac:dyDescent="0.35">
      <c r="A176" s="1"/>
      <c r="B176" s="17">
        <v>174</v>
      </c>
      <c r="C176" s="17" t="s">
        <v>707</v>
      </c>
      <c r="D176" s="18" t="s">
        <v>1226</v>
      </c>
      <c r="E176" s="17">
        <v>1200</v>
      </c>
      <c r="F176" s="17"/>
      <c r="G176" s="17">
        <v>8</v>
      </c>
    </row>
    <row r="177" spans="1:7" ht="15" x14ac:dyDescent="0.35">
      <c r="A177" s="1"/>
      <c r="B177" s="17">
        <v>175</v>
      </c>
      <c r="C177" s="17" t="s">
        <v>1227</v>
      </c>
      <c r="D177" s="18" t="s">
        <v>1226</v>
      </c>
      <c r="E177" s="17">
        <v>1200</v>
      </c>
      <c r="F177" s="17"/>
      <c r="G177" s="17">
        <v>8</v>
      </c>
    </row>
    <row r="178" spans="1:7" ht="15" x14ac:dyDescent="0.35">
      <c r="A178" s="1"/>
      <c r="B178" s="17">
        <v>176</v>
      </c>
      <c r="C178" s="19" t="s">
        <v>708</v>
      </c>
      <c r="D178" s="20" t="s">
        <v>1228</v>
      </c>
      <c r="E178" s="19">
        <v>0</v>
      </c>
      <c r="F178" s="19">
        <v>435</v>
      </c>
      <c r="G178" s="17">
        <v>8</v>
      </c>
    </row>
    <row r="179" spans="1:7" ht="15" x14ac:dyDescent="0.35">
      <c r="A179" s="1"/>
      <c r="B179" s="17">
        <v>177</v>
      </c>
      <c r="C179" s="17" t="s">
        <v>709</v>
      </c>
      <c r="D179" s="18" t="s">
        <v>1229</v>
      </c>
      <c r="E179" s="17">
        <v>1250</v>
      </c>
      <c r="F179" s="17"/>
      <c r="G179" s="17">
        <v>8</v>
      </c>
    </row>
    <row r="180" spans="1:7" ht="15" x14ac:dyDescent="0.35">
      <c r="A180" s="1"/>
      <c r="B180" s="17">
        <v>178</v>
      </c>
      <c r="C180" s="17" t="s">
        <v>705</v>
      </c>
      <c r="D180" s="18" t="s">
        <v>1230</v>
      </c>
      <c r="E180" s="17">
        <v>1000</v>
      </c>
      <c r="F180" s="17"/>
      <c r="G180" s="17">
        <v>8</v>
      </c>
    </row>
    <row r="181" spans="1:7" ht="15" x14ac:dyDescent="0.35">
      <c r="A181" s="1"/>
      <c r="B181" s="17">
        <v>179</v>
      </c>
      <c r="C181" s="17" t="s">
        <v>707</v>
      </c>
      <c r="D181" s="18" t="s">
        <v>1230</v>
      </c>
      <c r="E181" s="17">
        <v>1000</v>
      </c>
      <c r="F181" s="17"/>
      <c r="G181" s="17">
        <v>8</v>
      </c>
    </row>
    <row r="182" spans="1:7" ht="15" x14ac:dyDescent="0.35">
      <c r="A182" s="1"/>
      <c r="B182" s="17">
        <v>180</v>
      </c>
      <c r="C182" s="19" t="s">
        <v>708</v>
      </c>
      <c r="D182" s="20" t="s">
        <v>1231</v>
      </c>
      <c r="E182" s="19">
        <v>0</v>
      </c>
      <c r="F182" s="19">
        <v>535</v>
      </c>
      <c r="G182" s="17">
        <v>8</v>
      </c>
    </row>
    <row r="183" spans="1:7" ht="15" x14ac:dyDescent="0.35">
      <c r="A183" s="1"/>
      <c r="B183" s="17">
        <v>181</v>
      </c>
      <c r="C183" s="17" t="s">
        <v>706</v>
      </c>
      <c r="D183" s="18" t="s">
        <v>1232</v>
      </c>
      <c r="E183" s="17">
        <v>1000</v>
      </c>
      <c r="F183" s="17"/>
      <c r="G183" s="17">
        <v>8</v>
      </c>
    </row>
    <row r="184" spans="1:7" ht="15" x14ac:dyDescent="0.35">
      <c r="A184" s="1"/>
      <c r="B184" s="17">
        <v>182</v>
      </c>
      <c r="C184" s="17" t="s">
        <v>1227</v>
      </c>
      <c r="D184" s="18" t="s">
        <v>1232</v>
      </c>
      <c r="E184" s="17">
        <v>1000</v>
      </c>
      <c r="F184" s="17"/>
      <c r="G184" s="17">
        <v>8</v>
      </c>
    </row>
    <row r="185" spans="1:7" ht="15" x14ac:dyDescent="0.35">
      <c r="A185" s="1"/>
      <c r="B185" s="17">
        <v>183</v>
      </c>
      <c r="C185" s="17" t="s">
        <v>1233</v>
      </c>
      <c r="D185" s="18" t="s">
        <v>1234</v>
      </c>
      <c r="E185" s="17">
        <v>1270</v>
      </c>
      <c r="F185" s="17"/>
      <c r="G185" s="17">
        <v>8</v>
      </c>
    </row>
    <row r="186" spans="1:7" ht="15" x14ac:dyDescent="0.35">
      <c r="A186" s="1"/>
      <c r="B186" s="17">
        <v>184</v>
      </c>
      <c r="C186" s="17" t="s">
        <v>710</v>
      </c>
      <c r="D186" s="18" t="s">
        <v>1235</v>
      </c>
      <c r="E186" s="17">
        <v>630</v>
      </c>
      <c r="F186" s="17"/>
      <c r="G186" s="17">
        <v>8</v>
      </c>
    </row>
    <row r="187" spans="1:7" ht="15" x14ac:dyDescent="0.35">
      <c r="A187" s="1"/>
      <c r="B187" s="17">
        <v>185</v>
      </c>
      <c r="C187" s="17" t="s">
        <v>710</v>
      </c>
      <c r="D187" s="18" t="s">
        <v>1236</v>
      </c>
      <c r="E187" s="17">
        <v>690</v>
      </c>
      <c r="F187" s="17"/>
      <c r="G187" s="17">
        <v>8</v>
      </c>
    </row>
    <row r="188" spans="1:7" ht="15" x14ac:dyDescent="0.35">
      <c r="A188" s="1"/>
      <c r="B188" s="17">
        <v>186</v>
      </c>
      <c r="C188" s="17" t="s">
        <v>711</v>
      </c>
      <c r="D188" s="18" t="s">
        <v>1237</v>
      </c>
      <c r="E188" s="17">
        <v>770</v>
      </c>
      <c r="F188" s="17"/>
      <c r="G188" s="17">
        <v>8</v>
      </c>
    </row>
    <row r="189" spans="1:7" ht="15" x14ac:dyDescent="0.35">
      <c r="A189" s="1"/>
      <c r="B189" s="17">
        <v>187</v>
      </c>
      <c r="C189" s="17" t="s">
        <v>712</v>
      </c>
      <c r="D189" s="18" t="s">
        <v>1238</v>
      </c>
      <c r="E189" s="17">
        <v>580</v>
      </c>
      <c r="F189" s="17"/>
      <c r="G189" s="17">
        <v>8</v>
      </c>
    </row>
    <row r="190" spans="1:7" ht="15" x14ac:dyDescent="0.35">
      <c r="A190" s="1"/>
      <c r="B190" s="17">
        <v>188</v>
      </c>
      <c r="C190" s="17" t="s">
        <v>712</v>
      </c>
      <c r="D190" s="18" t="s">
        <v>1239</v>
      </c>
      <c r="E190" s="17">
        <v>530</v>
      </c>
      <c r="F190" s="17"/>
      <c r="G190" s="17">
        <v>8</v>
      </c>
    </row>
    <row r="191" spans="1:7" ht="15" x14ac:dyDescent="0.35">
      <c r="A191" s="1"/>
      <c r="B191" s="17">
        <v>189</v>
      </c>
      <c r="C191" s="19" t="s">
        <v>713</v>
      </c>
      <c r="D191" s="20" t="s">
        <v>1240</v>
      </c>
      <c r="E191" s="19">
        <v>0</v>
      </c>
      <c r="F191" s="19">
        <v>0</v>
      </c>
      <c r="G191" s="17">
        <v>8</v>
      </c>
    </row>
    <row r="192" spans="1:7" ht="15" x14ac:dyDescent="0.35">
      <c r="A192" s="1"/>
      <c r="B192" s="17">
        <v>190</v>
      </c>
      <c r="C192" s="19" t="s">
        <v>714</v>
      </c>
      <c r="D192" s="20" t="s">
        <v>1240</v>
      </c>
      <c r="E192" s="19">
        <v>0</v>
      </c>
      <c r="F192" s="19">
        <v>0</v>
      </c>
      <c r="G192" s="17">
        <v>8</v>
      </c>
    </row>
    <row r="193" spans="1:7" ht="15" x14ac:dyDescent="0.35">
      <c r="A193" s="1"/>
      <c r="B193" s="17">
        <v>191</v>
      </c>
      <c r="C193" s="19" t="s">
        <v>715</v>
      </c>
      <c r="D193" s="20" t="s">
        <v>1240</v>
      </c>
      <c r="E193" s="19">
        <v>0</v>
      </c>
      <c r="F193" s="19">
        <v>0</v>
      </c>
      <c r="G193" s="17">
        <v>8</v>
      </c>
    </row>
    <row r="194" spans="1:7" ht="15" x14ac:dyDescent="0.35">
      <c r="A194" s="1"/>
      <c r="B194" s="17">
        <v>192</v>
      </c>
      <c r="C194" s="17" t="s">
        <v>714</v>
      </c>
      <c r="D194" s="18" t="s">
        <v>1241</v>
      </c>
      <c r="E194" s="17">
        <v>810</v>
      </c>
      <c r="F194" s="17"/>
      <c r="G194" s="17">
        <v>8</v>
      </c>
    </row>
    <row r="195" spans="1:7" ht="15" x14ac:dyDescent="0.35">
      <c r="A195" s="1"/>
      <c r="B195" s="17">
        <v>193</v>
      </c>
      <c r="C195" s="17" t="s">
        <v>715</v>
      </c>
      <c r="D195" s="18" t="s">
        <v>1241</v>
      </c>
      <c r="E195" s="17">
        <v>810</v>
      </c>
      <c r="F195" s="17"/>
      <c r="G195" s="17">
        <v>8</v>
      </c>
    </row>
    <row r="196" spans="1:7" ht="15" x14ac:dyDescent="0.35">
      <c r="A196" s="1"/>
      <c r="B196" s="17">
        <v>194</v>
      </c>
      <c r="C196" s="17" t="s">
        <v>713</v>
      </c>
      <c r="D196" s="18" t="s">
        <v>1242</v>
      </c>
      <c r="E196" s="17">
        <v>930</v>
      </c>
      <c r="F196" s="17"/>
      <c r="G196" s="17">
        <v>8</v>
      </c>
    </row>
    <row r="197" spans="1:7" ht="15" x14ac:dyDescent="0.35">
      <c r="A197" s="1"/>
      <c r="B197" s="17">
        <v>195</v>
      </c>
      <c r="C197" s="17" t="s">
        <v>713</v>
      </c>
      <c r="D197" s="18" t="s">
        <v>1243</v>
      </c>
      <c r="E197" s="17">
        <v>810</v>
      </c>
      <c r="F197" s="17"/>
      <c r="G197" s="17">
        <v>8</v>
      </c>
    </row>
    <row r="198" spans="1:7" ht="15" x14ac:dyDescent="0.35">
      <c r="A198" s="1"/>
      <c r="B198" s="17">
        <v>196</v>
      </c>
      <c r="C198" s="17" t="s">
        <v>714</v>
      </c>
      <c r="D198" s="18" t="s">
        <v>1242</v>
      </c>
      <c r="E198" s="17">
        <v>930</v>
      </c>
      <c r="F198" s="17"/>
      <c r="G198" s="17">
        <v>8</v>
      </c>
    </row>
    <row r="199" spans="1:7" ht="15" x14ac:dyDescent="0.35">
      <c r="A199" s="1"/>
      <c r="B199" s="17">
        <v>197</v>
      </c>
      <c r="C199" s="17" t="s">
        <v>715</v>
      </c>
      <c r="D199" s="18" t="s">
        <v>1242</v>
      </c>
      <c r="E199" s="17">
        <v>930</v>
      </c>
      <c r="F199" s="17"/>
      <c r="G199" s="17">
        <v>8</v>
      </c>
    </row>
    <row r="200" spans="1:7" ht="15" x14ac:dyDescent="0.35">
      <c r="A200" s="1"/>
      <c r="B200" s="17">
        <v>198</v>
      </c>
      <c r="C200" s="17" t="s">
        <v>716</v>
      </c>
      <c r="D200" s="18" t="s">
        <v>1244</v>
      </c>
      <c r="E200" s="17">
        <v>1050</v>
      </c>
      <c r="F200" s="17"/>
      <c r="G200" s="17">
        <v>8</v>
      </c>
    </row>
    <row r="201" spans="1:7" ht="15" x14ac:dyDescent="0.35">
      <c r="A201" s="1"/>
      <c r="B201" s="17">
        <v>199</v>
      </c>
      <c r="C201" s="17" t="s">
        <v>716</v>
      </c>
      <c r="D201" s="18" t="s">
        <v>1245</v>
      </c>
      <c r="E201" s="17">
        <v>820</v>
      </c>
      <c r="F201" s="17"/>
      <c r="G201" s="17">
        <v>8</v>
      </c>
    </row>
    <row r="202" spans="1:7" ht="15" x14ac:dyDescent="0.35">
      <c r="A202" s="1"/>
      <c r="B202" s="17">
        <v>200</v>
      </c>
      <c r="C202" s="17" t="s">
        <v>717</v>
      </c>
      <c r="D202" s="18" t="s">
        <v>1246</v>
      </c>
      <c r="E202" s="17">
        <v>890</v>
      </c>
      <c r="F202" s="17"/>
      <c r="G202" s="17">
        <v>8</v>
      </c>
    </row>
    <row r="203" spans="1:7" ht="15" x14ac:dyDescent="0.35">
      <c r="A203" s="1"/>
      <c r="B203" s="17">
        <v>201</v>
      </c>
      <c r="C203" s="17" t="s">
        <v>718</v>
      </c>
      <c r="D203" s="18" t="s">
        <v>1246</v>
      </c>
      <c r="E203" s="17">
        <v>890</v>
      </c>
      <c r="F203" s="17"/>
      <c r="G203" s="17">
        <v>8</v>
      </c>
    </row>
    <row r="204" spans="1:7" ht="15" x14ac:dyDescent="0.35">
      <c r="A204" s="1"/>
      <c r="B204" s="17">
        <v>202</v>
      </c>
      <c r="C204" s="17" t="s">
        <v>1247</v>
      </c>
      <c r="D204" s="18" t="s">
        <v>1246</v>
      </c>
      <c r="E204" s="17">
        <v>890</v>
      </c>
      <c r="F204" s="17"/>
      <c r="G204" s="17">
        <v>8</v>
      </c>
    </row>
    <row r="205" spans="1:7" ht="15" x14ac:dyDescent="0.35">
      <c r="A205" s="1"/>
      <c r="B205" s="17">
        <v>203</v>
      </c>
      <c r="C205" s="17" t="s">
        <v>719</v>
      </c>
      <c r="D205" s="18" t="s">
        <v>1246</v>
      </c>
      <c r="E205" s="17">
        <v>890</v>
      </c>
      <c r="F205" s="17"/>
      <c r="G205" s="17">
        <v>8</v>
      </c>
    </row>
    <row r="206" spans="1:7" ht="15" x14ac:dyDescent="0.35">
      <c r="A206" s="1"/>
      <c r="B206" s="17">
        <v>204</v>
      </c>
      <c r="C206" s="17" t="s">
        <v>720</v>
      </c>
      <c r="D206" s="18" t="s">
        <v>1248</v>
      </c>
      <c r="E206" s="17">
        <v>740</v>
      </c>
      <c r="F206" s="17"/>
      <c r="G206" s="17">
        <v>8</v>
      </c>
    </row>
    <row r="207" spans="1:7" ht="15" x14ac:dyDescent="0.35">
      <c r="A207" s="1"/>
      <c r="B207" s="17">
        <v>205</v>
      </c>
      <c r="C207" s="17" t="s">
        <v>720</v>
      </c>
      <c r="D207" s="18" t="s">
        <v>1249</v>
      </c>
      <c r="E207" s="17">
        <v>740</v>
      </c>
      <c r="F207" s="17"/>
      <c r="G207" s="17">
        <v>8</v>
      </c>
    </row>
    <row r="208" spans="1:7" ht="15" x14ac:dyDescent="0.35">
      <c r="A208" s="1"/>
      <c r="B208" s="17">
        <v>206</v>
      </c>
      <c r="C208" s="17" t="s">
        <v>721</v>
      </c>
      <c r="D208" s="18" t="s">
        <v>1250</v>
      </c>
      <c r="E208" s="17">
        <v>740</v>
      </c>
      <c r="F208" s="17"/>
      <c r="G208" s="17">
        <v>8</v>
      </c>
    </row>
    <row r="209" spans="1:7" ht="15" x14ac:dyDescent="0.35">
      <c r="A209" s="1"/>
      <c r="B209" s="17">
        <v>207</v>
      </c>
      <c r="C209" s="17" t="s">
        <v>1251</v>
      </c>
      <c r="D209" s="18" t="s">
        <v>1249</v>
      </c>
      <c r="E209" s="17">
        <v>740</v>
      </c>
      <c r="F209" s="17"/>
      <c r="G209" s="17">
        <v>8</v>
      </c>
    </row>
    <row r="210" spans="1:7" ht="15" x14ac:dyDescent="0.35">
      <c r="A210" s="1"/>
      <c r="B210" s="17">
        <v>208</v>
      </c>
      <c r="C210" s="17" t="s">
        <v>720</v>
      </c>
      <c r="D210" s="18" t="s">
        <v>1252</v>
      </c>
      <c r="E210" s="17">
        <v>61</v>
      </c>
      <c r="F210" s="17"/>
      <c r="G210" s="17">
        <v>8</v>
      </c>
    </row>
    <row r="211" spans="1:7" ht="15" x14ac:dyDescent="0.35">
      <c r="A211" s="1"/>
      <c r="B211" s="17">
        <v>209</v>
      </c>
      <c r="C211" s="17" t="s">
        <v>720</v>
      </c>
      <c r="D211" s="18" t="s">
        <v>1253</v>
      </c>
      <c r="E211" s="17">
        <v>61</v>
      </c>
      <c r="F211" s="17"/>
      <c r="G211" s="17">
        <v>8</v>
      </c>
    </row>
    <row r="212" spans="1:7" ht="15" x14ac:dyDescent="0.35">
      <c r="A212" s="1"/>
      <c r="B212" s="17">
        <v>210</v>
      </c>
      <c r="C212" s="17" t="s">
        <v>721</v>
      </c>
      <c r="D212" s="18" t="s">
        <v>1252</v>
      </c>
      <c r="E212" s="17">
        <v>61</v>
      </c>
      <c r="F212" s="17"/>
      <c r="G212" s="17">
        <v>8</v>
      </c>
    </row>
    <row r="213" spans="1:7" ht="15" x14ac:dyDescent="0.35">
      <c r="A213" s="1"/>
      <c r="B213" s="17">
        <v>211</v>
      </c>
      <c r="C213" s="17" t="s">
        <v>1251</v>
      </c>
      <c r="D213" s="18" t="s">
        <v>1252</v>
      </c>
      <c r="E213" s="17">
        <v>61</v>
      </c>
      <c r="F213" s="17"/>
      <c r="G213" s="17">
        <v>8</v>
      </c>
    </row>
    <row r="214" spans="1:7" ht="15" x14ac:dyDescent="0.35">
      <c r="A214" s="1"/>
      <c r="B214" s="17">
        <v>212</v>
      </c>
      <c r="C214" s="17" t="s">
        <v>717</v>
      </c>
      <c r="D214" s="18" t="s">
        <v>1254</v>
      </c>
      <c r="E214" s="17">
        <v>740</v>
      </c>
      <c r="F214" s="17"/>
      <c r="G214" s="17">
        <v>8</v>
      </c>
    </row>
    <row r="215" spans="1:7" ht="15" x14ac:dyDescent="0.35">
      <c r="A215" s="1"/>
      <c r="B215" s="17">
        <v>213</v>
      </c>
      <c r="C215" s="17" t="s">
        <v>718</v>
      </c>
      <c r="D215" s="18" t="s">
        <v>1254</v>
      </c>
      <c r="E215" s="17">
        <v>740</v>
      </c>
      <c r="F215" s="17"/>
      <c r="G215" s="17">
        <v>8</v>
      </c>
    </row>
    <row r="216" spans="1:7" ht="15" x14ac:dyDescent="0.35">
      <c r="A216" s="1"/>
      <c r="B216" s="17">
        <v>214</v>
      </c>
      <c r="C216" s="17" t="s">
        <v>711</v>
      </c>
      <c r="D216" s="18" t="s">
        <v>1255</v>
      </c>
      <c r="E216" s="17">
        <v>1100</v>
      </c>
      <c r="F216" s="17"/>
      <c r="G216" s="17">
        <v>8</v>
      </c>
    </row>
    <row r="217" spans="1:7" ht="15" x14ac:dyDescent="0.35">
      <c r="A217" s="1"/>
      <c r="B217" s="17">
        <v>215</v>
      </c>
      <c r="C217" s="17" t="s">
        <v>1256</v>
      </c>
      <c r="D217" s="18" t="s">
        <v>1257</v>
      </c>
      <c r="E217" s="17">
        <v>780</v>
      </c>
      <c r="F217" s="17"/>
      <c r="G217" s="17">
        <v>8</v>
      </c>
    </row>
    <row r="218" spans="1:7" ht="15" x14ac:dyDescent="0.35">
      <c r="A218" s="1"/>
      <c r="B218" s="17">
        <v>216</v>
      </c>
      <c r="C218" s="17" t="s">
        <v>722</v>
      </c>
      <c r="D218" s="18" t="s">
        <v>1257</v>
      </c>
      <c r="E218" s="17">
        <v>780</v>
      </c>
      <c r="F218" s="17"/>
      <c r="G218" s="17">
        <v>8</v>
      </c>
    </row>
    <row r="219" spans="1:7" ht="15" x14ac:dyDescent="0.35">
      <c r="A219" s="1"/>
      <c r="B219" s="17">
        <v>217</v>
      </c>
      <c r="C219" s="17" t="s">
        <v>723</v>
      </c>
      <c r="D219" s="18" t="s">
        <v>1257</v>
      </c>
      <c r="E219" s="17">
        <v>780</v>
      </c>
      <c r="F219" s="17"/>
      <c r="G219" s="17">
        <v>8</v>
      </c>
    </row>
    <row r="220" spans="1:7" ht="15" x14ac:dyDescent="0.35">
      <c r="A220" s="1"/>
      <c r="B220" s="17">
        <v>218</v>
      </c>
      <c r="C220" s="17" t="s">
        <v>722</v>
      </c>
      <c r="D220" s="18" t="s">
        <v>1258</v>
      </c>
      <c r="E220" s="17">
        <v>680</v>
      </c>
      <c r="F220" s="17"/>
      <c r="G220" s="17">
        <v>8</v>
      </c>
    </row>
    <row r="221" spans="1:7" ht="15" x14ac:dyDescent="0.35">
      <c r="A221" s="1"/>
      <c r="B221" s="17">
        <v>219</v>
      </c>
      <c r="C221" s="17" t="s">
        <v>723</v>
      </c>
      <c r="D221" s="18" t="s">
        <v>1258</v>
      </c>
      <c r="E221" s="17">
        <v>680</v>
      </c>
      <c r="F221" s="17"/>
      <c r="G221" s="17">
        <v>8</v>
      </c>
    </row>
    <row r="222" spans="1:7" ht="15" x14ac:dyDescent="0.35">
      <c r="A222" s="1"/>
      <c r="B222" s="17">
        <v>220</v>
      </c>
      <c r="C222" s="17" t="s">
        <v>1256</v>
      </c>
      <c r="D222" s="18" t="s">
        <v>1259</v>
      </c>
      <c r="E222" s="17">
        <v>680</v>
      </c>
      <c r="F222" s="17"/>
      <c r="G222" s="17">
        <v>8</v>
      </c>
    </row>
    <row r="223" spans="1:7" ht="15" x14ac:dyDescent="0.35">
      <c r="A223" s="1"/>
      <c r="B223" s="17">
        <v>221</v>
      </c>
      <c r="C223" s="17" t="s">
        <v>1256</v>
      </c>
      <c r="D223" s="18" t="s">
        <v>1260</v>
      </c>
      <c r="E223" s="17">
        <v>265</v>
      </c>
      <c r="F223" s="17"/>
      <c r="G223" s="17">
        <v>8</v>
      </c>
    </row>
    <row r="224" spans="1:7" ht="15" x14ac:dyDescent="0.35">
      <c r="A224" s="1"/>
      <c r="B224" s="17">
        <v>222</v>
      </c>
      <c r="C224" s="17" t="s">
        <v>724</v>
      </c>
      <c r="D224" s="18" t="s">
        <v>1261</v>
      </c>
      <c r="E224" s="17">
        <v>670</v>
      </c>
      <c r="F224" s="17"/>
      <c r="G224" s="17">
        <v>8</v>
      </c>
    </row>
    <row r="225" spans="1:7" ht="15" x14ac:dyDescent="0.35">
      <c r="A225" s="1"/>
      <c r="B225" s="17">
        <v>223</v>
      </c>
      <c r="C225" s="19" t="s">
        <v>725</v>
      </c>
      <c r="D225" s="20" t="s">
        <v>1262</v>
      </c>
      <c r="E225" s="19">
        <v>0</v>
      </c>
      <c r="F225" s="19">
        <v>266</v>
      </c>
      <c r="G225" s="17">
        <v>8</v>
      </c>
    </row>
    <row r="226" spans="1:7" ht="15" x14ac:dyDescent="0.35">
      <c r="A226" s="1"/>
      <c r="B226" s="17">
        <v>224</v>
      </c>
      <c r="C226" s="17" t="s">
        <v>724</v>
      </c>
      <c r="D226" s="18" t="s">
        <v>1263</v>
      </c>
      <c r="E226" s="17">
        <v>720</v>
      </c>
      <c r="F226" s="17"/>
      <c r="G226" s="17">
        <v>8</v>
      </c>
    </row>
    <row r="227" spans="1:7" ht="15" x14ac:dyDescent="0.35">
      <c r="A227" s="1"/>
      <c r="B227" s="17">
        <v>225</v>
      </c>
      <c r="C227" s="19" t="s">
        <v>1264</v>
      </c>
      <c r="D227" s="20" t="s">
        <v>1265</v>
      </c>
      <c r="E227" s="19">
        <v>0</v>
      </c>
      <c r="F227" s="19">
        <v>286</v>
      </c>
      <c r="G227" s="17">
        <v>8</v>
      </c>
    </row>
    <row r="228" spans="1:7" ht="15" x14ac:dyDescent="0.35">
      <c r="A228" s="1"/>
      <c r="B228" s="17">
        <v>226</v>
      </c>
      <c r="C228" s="17" t="s">
        <v>726</v>
      </c>
      <c r="D228" s="18" t="s">
        <v>1266</v>
      </c>
      <c r="E228" s="17">
        <v>490</v>
      </c>
      <c r="F228" s="17"/>
      <c r="G228" s="17">
        <v>8</v>
      </c>
    </row>
    <row r="229" spans="1:7" ht="15" x14ac:dyDescent="0.35">
      <c r="A229" s="1"/>
      <c r="B229" s="17">
        <v>227</v>
      </c>
      <c r="C229" s="17" t="s">
        <v>727</v>
      </c>
      <c r="D229" s="18" t="s">
        <v>1266</v>
      </c>
      <c r="E229" s="17">
        <v>490</v>
      </c>
      <c r="F229" s="17"/>
      <c r="G229" s="17">
        <v>8</v>
      </c>
    </row>
    <row r="230" spans="1:7" ht="15" x14ac:dyDescent="0.35">
      <c r="A230" s="1"/>
      <c r="B230" s="17">
        <v>228</v>
      </c>
      <c r="C230" s="17" t="s">
        <v>728</v>
      </c>
      <c r="D230" s="18" t="s">
        <v>1266</v>
      </c>
      <c r="E230" s="17">
        <v>490</v>
      </c>
      <c r="F230" s="17"/>
      <c r="G230" s="17">
        <v>8</v>
      </c>
    </row>
    <row r="231" spans="1:7" ht="15" x14ac:dyDescent="0.35">
      <c r="A231" s="1"/>
      <c r="B231" s="17">
        <v>229</v>
      </c>
      <c r="C231" s="17" t="s">
        <v>729</v>
      </c>
      <c r="D231" s="18" t="s">
        <v>1266</v>
      </c>
      <c r="E231" s="17">
        <v>490</v>
      </c>
      <c r="F231" s="17"/>
      <c r="G231" s="17">
        <v>8</v>
      </c>
    </row>
    <row r="232" spans="1:7" ht="15" x14ac:dyDescent="0.35">
      <c r="A232" s="1"/>
      <c r="B232" s="17">
        <v>230</v>
      </c>
      <c r="C232" s="17" t="s">
        <v>730</v>
      </c>
      <c r="D232" s="18" t="s">
        <v>1266</v>
      </c>
      <c r="E232" s="17">
        <v>490</v>
      </c>
      <c r="F232" s="17"/>
      <c r="G232" s="17">
        <v>8</v>
      </c>
    </row>
    <row r="233" spans="1:7" ht="15" x14ac:dyDescent="0.35">
      <c r="A233" s="1"/>
      <c r="B233" s="17">
        <v>231</v>
      </c>
      <c r="C233" s="17" t="s">
        <v>726</v>
      </c>
      <c r="D233" s="18" t="s">
        <v>1267</v>
      </c>
      <c r="E233" s="17">
        <v>900</v>
      </c>
      <c r="F233" s="17"/>
      <c r="G233" s="17">
        <v>8</v>
      </c>
    </row>
    <row r="234" spans="1:7" ht="15" x14ac:dyDescent="0.35">
      <c r="A234" s="1"/>
      <c r="B234" s="17">
        <v>232</v>
      </c>
      <c r="C234" s="17" t="s">
        <v>728</v>
      </c>
      <c r="D234" s="18" t="s">
        <v>1267</v>
      </c>
      <c r="E234" s="17">
        <v>900</v>
      </c>
      <c r="F234" s="17"/>
      <c r="G234" s="17">
        <v>8</v>
      </c>
    </row>
    <row r="235" spans="1:7" ht="15" x14ac:dyDescent="0.35">
      <c r="A235" s="1"/>
      <c r="B235" s="17">
        <v>233</v>
      </c>
      <c r="C235" s="17" t="s">
        <v>727</v>
      </c>
      <c r="D235" s="18" t="s">
        <v>1268</v>
      </c>
      <c r="E235" s="17">
        <v>900</v>
      </c>
      <c r="F235" s="17"/>
      <c r="G235" s="17">
        <v>8</v>
      </c>
    </row>
    <row r="236" spans="1:7" ht="15" x14ac:dyDescent="0.35">
      <c r="A236" s="1"/>
      <c r="B236" s="17">
        <v>234</v>
      </c>
      <c r="C236" s="17" t="s">
        <v>729</v>
      </c>
      <c r="D236" s="18" t="s">
        <v>1268</v>
      </c>
      <c r="E236" s="17">
        <v>900</v>
      </c>
      <c r="F236" s="17"/>
      <c r="G236" s="17">
        <v>8</v>
      </c>
    </row>
    <row r="237" spans="1:7" ht="15" x14ac:dyDescent="0.35">
      <c r="A237" s="1"/>
      <c r="B237" s="17">
        <v>235</v>
      </c>
      <c r="C237" s="17" t="s">
        <v>730</v>
      </c>
      <c r="D237" s="18" t="s">
        <v>1268</v>
      </c>
      <c r="E237" s="17">
        <v>900</v>
      </c>
      <c r="F237" s="17"/>
      <c r="G237" s="17">
        <v>8</v>
      </c>
    </row>
    <row r="238" spans="1:7" ht="15" x14ac:dyDescent="0.35">
      <c r="A238" s="1"/>
      <c r="B238" s="17">
        <v>236</v>
      </c>
      <c r="C238" s="17" t="s">
        <v>731</v>
      </c>
      <c r="D238" s="18" t="s">
        <v>1269</v>
      </c>
      <c r="E238" s="17">
        <v>480</v>
      </c>
      <c r="F238" s="17"/>
      <c r="G238" s="17">
        <v>8</v>
      </c>
    </row>
    <row r="239" spans="1:7" ht="15" x14ac:dyDescent="0.35">
      <c r="A239" s="1"/>
      <c r="B239" s="17">
        <v>237</v>
      </c>
      <c r="C239" s="19" t="s">
        <v>732</v>
      </c>
      <c r="D239" s="20" t="s">
        <v>1270</v>
      </c>
      <c r="E239" s="19">
        <v>0</v>
      </c>
      <c r="F239" s="19">
        <v>0</v>
      </c>
      <c r="G239" s="17">
        <v>8</v>
      </c>
    </row>
    <row r="240" spans="1:7" ht="15" x14ac:dyDescent="0.35">
      <c r="A240" s="1"/>
      <c r="B240" s="17">
        <v>238</v>
      </c>
      <c r="C240" s="19" t="s">
        <v>733</v>
      </c>
      <c r="D240" s="20" t="s">
        <v>1270</v>
      </c>
      <c r="E240" s="19">
        <v>0</v>
      </c>
      <c r="F240" s="19">
        <v>0</v>
      </c>
      <c r="G240" s="17">
        <v>8</v>
      </c>
    </row>
    <row r="241" spans="1:7" ht="15" x14ac:dyDescent="0.35">
      <c r="A241" s="1"/>
      <c r="B241" s="17">
        <v>239</v>
      </c>
      <c r="C241" s="17" t="s">
        <v>731</v>
      </c>
      <c r="D241" s="18" t="s">
        <v>1271</v>
      </c>
      <c r="E241" s="17">
        <v>680</v>
      </c>
      <c r="F241" s="17"/>
      <c r="G241" s="17">
        <v>8</v>
      </c>
    </row>
    <row r="242" spans="1:7" ht="15" x14ac:dyDescent="0.35">
      <c r="A242" s="1"/>
      <c r="B242" s="17">
        <v>240</v>
      </c>
      <c r="C242" s="17" t="s">
        <v>732</v>
      </c>
      <c r="D242" s="18" t="s">
        <v>1271</v>
      </c>
      <c r="E242" s="17">
        <v>680</v>
      </c>
      <c r="F242" s="17"/>
      <c r="G242" s="17">
        <v>8</v>
      </c>
    </row>
    <row r="243" spans="1:7" ht="15" x14ac:dyDescent="0.35">
      <c r="A243" s="1"/>
      <c r="B243" s="17">
        <v>241</v>
      </c>
      <c r="C243" s="17" t="s">
        <v>733</v>
      </c>
      <c r="D243" s="18" t="s">
        <v>1271</v>
      </c>
      <c r="E243" s="17">
        <v>680</v>
      </c>
      <c r="F243" s="17"/>
      <c r="G243" s="17">
        <v>8</v>
      </c>
    </row>
    <row r="244" spans="1:7" ht="15" x14ac:dyDescent="0.35">
      <c r="A244" s="1"/>
      <c r="B244" s="17">
        <v>242</v>
      </c>
      <c r="C244" s="19" t="s">
        <v>734</v>
      </c>
      <c r="D244" s="20" t="s">
        <v>1272</v>
      </c>
      <c r="E244" s="19">
        <v>0</v>
      </c>
      <c r="F244" s="19">
        <v>0</v>
      </c>
      <c r="G244" s="17">
        <v>8</v>
      </c>
    </row>
    <row r="245" spans="1:7" ht="15" x14ac:dyDescent="0.35">
      <c r="A245" s="1"/>
      <c r="B245" s="17">
        <v>243</v>
      </c>
      <c r="C245" s="17" t="s">
        <v>734</v>
      </c>
      <c r="D245" s="18" t="s">
        <v>1273</v>
      </c>
      <c r="E245" s="17">
        <v>800</v>
      </c>
      <c r="F245" s="17"/>
      <c r="G245" s="17">
        <v>8</v>
      </c>
    </row>
    <row r="246" spans="1:7" ht="15" x14ac:dyDescent="0.35">
      <c r="A246" s="1"/>
      <c r="B246" s="17">
        <v>244</v>
      </c>
      <c r="C246" s="17" t="s">
        <v>735</v>
      </c>
      <c r="D246" s="18" t="s">
        <v>1274</v>
      </c>
      <c r="E246" s="17">
        <v>780</v>
      </c>
      <c r="F246" s="17"/>
      <c r="G246" s="17">
        <v>8</v>
      </c>
    </row>
    <row r="247" spans="1:7" ht="15" x14ac:dyDescent="0.35">
      <c r="A247" s="1"/>
      <c r="B247" s="17">
        <v>245</v>
      </c>
      <c r="C247" s="17" t="s">
        <v>735</v>
      </c>
      <c r="D247" s="18" t="s">
        <v>1275</v>
      </c>
      <c r="E247" s="17">
        <v>1020</v>
      </c>
      <c r="F247" s="17"/>
      <c r="G247" s="17">
        <v>8</v>
      </c>
    </row>
    <row r="248" spans="1:7" ht="15" x14ac:dyDescent="0.35">
      <c r="A248" s="1"/>
      <c r="B248" s="17">
        <v>246</v>
      </c>
      <c r="C248" s="17" t="s">
        <v>736</v>
      </c>
      <c r="D248" s="18" t="s">
        <v>1276</v>
      </c>
      <c r="E248" s="17">
        <v>1120</v>
      </c>
      <c r="F248" s="17"/>
      <c r="G248" s="17">
        <v>8</v>
      </c>
    </row>
    <row r="249" spans="1:7" ht="15" x14ac:dyDescent="0.35">
      <c r="A249" s="1"/>
      <c r="B249" s="17">
        <v>247</v>
      </c>
      <c r="C249" s="17" t="s">
        <v>737</v>
      </c>
      <c r="D249" s="18" t="s">
        <v>1276</v>
      </c>
      <c r="E249" s="17">
        <v>1120</v>
      </c>
      <c r="F249" s="17"/>
      <c r="G249" s="17">
        <v>8</v>
      </c>
    </row>
    <row r="250" spans="1:7" ht="15" x14ac:dyDescent="0.35">
      <c r="A250" s="1"/>
      <c r="B250" s="17">
        <v>248</v>
      </c>
      <c r="C250" s="17" t="s">
        <v>738</v>
      </c>
      <c r="D250" s="18" t="s">
        <v>1276</v>
      </c>
      <c r="E250" s="17">
        <v>1120</v>
      </c>
      <c r="F250" s="17"/>
      <c r="G250" s="17">
        <v>8</v>
      </c>
    </row>
    <row r="251" spans="1:7" ht="15" x14ac:dyDescent="0.35">
      <c r="A251" s="1"/>
      <c r="B251" s="17">
        <v>249</v>
      </c>
      <c r="C251" s="17" t="s">
        <v>736</v>
      </c>
      <c r="D251" s="18" t="s">
        <v>1277</v>
      </c>
      <c r="E251" s="17">
        <v>239</v>
      </c>
      <c r="F251" s="17"/>
      <c r="G251" s="17">
        <v>8</v>
      </c>
    </row>
    <row r="252" spans="1:7" ht="15" x14ac:dyDescent="0.35">
      <c r="A252" s="1"/>
      <c r="B252" s="17">
        <v>250</v>
      </c>
      <c r="C252" s="17" t="s">
        <v>737</v>
      </c>
      <c r="D252" s="18" t="s">
        <v>1277</v>
      </c>
      <c r="E252" s="17">
        <v>239</v>
      </c>
      <c r="F252" s="17"/>
      <c r="G252" s="17">
        <v>8</v>
      </c>
    </row>
    <row r="253" spans="1:7" ht="15" x14ac:dyDescent="0.35">
      <c r="A253" s="1"/>
      <c r="B253" s="17">
        <v>251</v>
      </c>
      <c r="C253" s="17" t="s">
        <v>738</v>
      </c>
      <c r="D253" s="18" t="s">
        <v>1277</v>
      </c>
      <c r="E253" s="17">
        <v>239</v>
      </c>
      <c r="F253" s="17"/>
      <c r="G253" s="17">
        <v>8</v>
      </c>
    </row>
    <row r="254" spans="1:7" ht="15" x14ac:dyDescent="0.35">
      <c r="A254" s="1"/>
      <c r="B254" s="17">
        <v>252</v>
      </c>
      <c r="C254" s="17" t="s">
        <v>739</v>
      </c>
      <c r="D254" s="18" t="s">
        <v>1276</v>
      </c>
      <c r="E254" s="17">
        <v>1120</v>
      </c>
      <c r="F254" s="17"/>
      <c r="G254" s="17">
        <v>8</v>
      </c>
    </row>
    <row r="255" spans="1:7" ht="15" x14ac:dyDescent="0.35">
      <c r="A255" s="1"/>
      <c r="B255" s="17">
        <v>253</v>
      </c>
      <c r="C255" s="17" t="s">
        <v>740</v>
      </c>
      <c r="D255" s="18" t="s">
        <v>1276</v>
      </c>
      <c r="E255" s="17">
        <v>1120</v>
      </c>
      <c r="F255" s="17"/>
      <c r="G255" s="17">
        <v>8</v>
      </c>
    </row>
    <row r="256" spans="1:7" ht="15" x14ac:dyDescent="0.35">
      <c r="A256" s="1"/>
      <c r="B256" s="17">
        <v>254</v>
      </c>
      <c r="C256" s="17" t="s">
        <v>1278</v>
      </c>
      <c r="D256" s="18" t="s">
        <v>1276</v>
      </c>
      <c r="E256" s="17">
        <v>1120</v>
      </c>
      <c r="F256" s="17"/>
      <c r="G256" s="17">
        <v>8</v>
      </c>
    </row>
    <row r="257" spans="1:7" ht="15" x14ac:dyDescent="0.35">
      <c r="A257" s="1"/>
      <c r="B257" s="17">
        <v>255</v>
      </c>
      <c r="C257" s="17" t="s">
        <v>1278</v>
      </c>
      <c r="D257" s="18" t="s">
        <v>1279</v>
      </c>
      <c r="E257" s="17">
        <v>239</v>
      </c>
      <c r="F257" s="17"/>
      <c r="G257" s="17">
        <v>8</v>
      </c>
    </row>
    <row r="258" spans="1:7" ht="15" x14ac:dyDescent="0.35">
      <c r="A258" s="1"/>
      <c r="B258" s="17">
        <v>256</v>
      </c>
      <c r="C258" s="17" t="s">
        <v>741</v>
      </c>
      <c r="D258" s="18" t="s">
        <v>1276</v>
      </c>
      <c r="E258" s="17">
        <v>1120</v>
      </c>
      <c r="F258" s="17"/>
      <c r="G258" s="17">
        <v>8</v>
      </c>
    </row>
    <row r="259" spans="1:7" ht="15" x14ac:dyDescent="0.35">
      <c r="A259" s="1"/>
      <c r="B259" s="17">
        <v>257</v>
      </c>
      <c r="C259" s="17" t="s">
        <v>741</v>
      </c>
      <c r="D259" s="18" t="s">
        <v>1277</v>
      </c>
      <c r="E259" s="17">
        <v>239</v>
      </c>
      <c r="F259" s="17"/>
      <c r="G259" s="17">
        <v>8</v>
      </c>
    </row>
    <row r="260" spans="1:7" ht="15" x14ac:dyDescent="0.35">
      <c r="A260" s="1"/>
      <c r="B260" s="17">
        <v>258</v>
      </c>
      <c r="C260" s="17" t="s">
        <v>739</v>
      </c>
      <c r="D260" s="18" t="s">
        <v>1280</v>
      </c>
      <c r="E260" s="17">
        <v>1120</v>
      </c>
      <c r="F260" s="17"/>
      <c r="G260" s="17">
        <v>8</v>
      </c>
    </row>
    <row r="261" spans="1:7" ht="15" x14ac:dyDescent="0.35">
      <c r="A261" s="1"/>
      <c r="B261" s="17">
        <v>259</v>
      </c>
      <c r="C261" s="17" t="s">
        <v>739</v>
      </c>
      <c r="D261" s="18" t="s">
        <v>1281</v>
      </c>
      <c r="E261" s="17">
        <v>99</v>
      </c>
      <c r="F261" s="17"/>
      <c r="G261" s="17">
        <v>8</v>
      </c>
    </row>
    <row r="262" spans="1:7" ht="15" x14ac:dyDescent="0.35">
      <c r="A262" s="1"/>
      <c r="B262" s="17">
        <v>260</v>
      </c>
      <c r="C262" s="17" t="s">
        <v>740</v>
      </c>
      <c r="D262" s="18" t="s">
        <v>1281</v>
      </c>
      <c r="E262" s="17">
        <v>1120</v>
      </c>
      <c r="F262" s="17"/>
      <c r="G262" s="17">
        <v>8</v>
      </c>
    </row>
    <row r="263" spans="1:7" ht="15" x14ac:dyDescent="0.35">
      <c r="A263" s="1"/>
      <c r="B263" s="17">
        <v>261</v>
      </c>
      <c r="C263" s="19" t="s">
        <v>736</v>
      </c>
      <c r="D263" s="20" t="s">
        <v>1282</v>
      </c>
      <c r="E263" s="19">
        <v>0</v>
      </c>
      <c r="F263" s="19">
        <v>360</v>
      </c>
      <c r="G263" s="17">
        <v>8</v>
      </c>
    </row>
    <row r="264" spans="1:7" ht="15" x14ac:dyDescent="0.35">
      <c r="A264" s="1"/>
      <c r="B264" s="17">
        <v>262</v>
      </c>
      <c r="C264" s="19" t="s">
        <v>737</v>
      </c>
      <c r="D264" s="20" t="s">
        <v>1282</v>
      </c>
      <c r="E264" s="19">
        <v>0</v>
      </c>
      <c r="F264" s="19">
        <v>360</v>
      </c>
      <c r="G264" s="17">
        <v>8</v>
      </c>
    </row>
    <row r="265" spans="1:7" ht="15" x14ac:dyDescent="0.35">
      <c r="A265" s="1"/>
      <c r="B265" s="17">
        <v>263</v>
      </c>
      <c r="C265" s="19" t="s">
        <v>738</v>
      </c>
      <c r="D265" s="20" t="s">
        <v>1282</v>
      </c>
      <c r="E265" s="19">
        <v>0</v>
      </c>
      <c r="F265" s="19">
        <v>360</v>
      </c>
      <c r="G265" s="17">
        <v>8</v>
      </c>
    </row>
    <row r="266" spans="1:7" ht="15" x14ac:dyDescent="0.35">
      <c r="A266" s="1"/>
      <c r="B266" s="17">
        <v>264</v>
      </c>
      <c r="C266" s="17" t="s">
        <v>736</v>
      </c>
      <c r="D266" s="18" t="s">
        <v>1283</v>
      </c>
      <c r="E266" s="17">
        <v>1260</v>
      </c>
      <c r="F266" s="17"/>
      <c r="G266" s="17">
        <v>8</v>
      </c>
    </row>
    <row r="267" spans="1:7" ht="15" x14ac:dyDescent="0.35">
      <c r="A267" s="1"/>
      <c r="B267" s="17">
        <v>265</v>
      </c>
      <c r="C267" s="17" t="s">
        <v>736</v>
      </c>
      <c r="D267" s="18" t="s">
        <v>1284</v>
      </c>
      <c r="E267" s="17">
        <v>253</v>
      </c>
      <c r="F267" s="17"/>
      <c r="G267" s="17">
        <v>8</v>
      </c>
    </row>
    <row r="268" spans="1:7" ht="15" x14ac:dyDescent="0.35">
      <c r="A268" s="1"/>
      <c r="B268" s="17">
        <v>266</v>
      </c>
      <c r="C268" s="17" t="s">
        <v>736</v>
      </c>
      <c r="D268" s="18" t="s">
        <v>1285</v>
      </c>
      <c r="E268" s="17">
        <v>64</v>
      </c>
      <c r="F268" s="17"/>
      <c r="G268" s="17">
        <v>8</v>
      </c>
    </row>
    <row r="269" spans="1:7" ht="15" x14ac:dyDescent="0.35">
      <c r="A269" s="1"/>
      <c r="B269" s="17">
        <v>267</v>
      </c>
      <c r="C269" s="17" t="s">
        <v>737</v>
      </c>
      <c r="D269" s="18" t="s">
        <v>1283</v>
      </c>
      <c r="E269" s="17">
        <v>1260</v>
      </c>
      <c r="F269" s="17"/>
      <c r="G269" s="17">
        <v>8</v>
      </c>
    </row>
    <row r="270" spans="1:7" ht="15" x14ac:dyDescent="0.35">
      <c r="A270" s="1"/>
      <c r="B270" s="17">
        <v>268</v>
      </c>
      <c r="C270" s="17" t="s">
        <v>738</v>
      </c>
      <c r="D270" s="18" t="s">
        <v>1283</v>
      </c>
      <c r="E270" s="17">
        <v>1260</v>
      </c>
      <c r="F270" s="17"/>
      <c r="G270" s="17">
        <v>8</v>
      </c>
    </row>
    <row r="271" spans="1:7" ht="15" x14ac:dyDescent="0.35">
      <c r="A271" s="1"/>
      <c r="B271" s="17">
        <v>269</v>
      </c>
      <c r="C271" s="19" t="s">
        <v>742</v>
      </c>
      <c r="D271" s="20" t="s">
        <v>1282</v>
      </c>
      <c r="E271" s="19">
        <v>0</v>
      </c>
      <c r="F271" s="19">
        <v>360</v>
      </c>
      <c r="G271" s="17">
        <v>8</v>
      </c>
    </row>
    <row r="272" spans="1:7" ht="15" x14ac:dyDescent="0.35">
      <c r="A272" s="1"/>
      <c r="B272" s="17">
        <v>270</v>
      </c>
      <c r="C272" s="17" t="s">
        <v>742</v>
      </c>
      <c r="D272" s="18" t="s">
        <v>1286</v>
      </c>
      <c r="E272" s="17">
        <v>1120</v>
      </c>
      <c r="F272" s="17"/>
      <c r="G272" s="17">
        <v>8</v>
      </c>
    </row>
    <row r="273" spans="1:7" ht="15" x14ac:dyDescent="0.35">
      <c r="A273" s="1"/>
      <c r="B273" s="17">
        <v>271</v>
      </c>
      <c r="C273" s="19" t="s">
        <v>741</v>
      </c>
      <c r="D273" s="20" t="s">
        <v>1282</v>
      </c>
      <c r="E273" s="19">
        <v>0</v>
      </c>
      <c r="F273" s="19">
        <v>360</v>
      </c>
      <c r="G273" s="17">
        <v>8</v>
      </c>
    </row>
    <row r="274" spans="1:7" ht="15" x14ac:dyDescent="0.35">
      <c r="A274" s="1"/>
      <c r="B274" s="17">
        <v>272</v>
      </c>
      <c r="C274" s="17" t="s">
        <v>741</v>
      </c>
      <c r="D274" s="18" t="s">
        <v>1283</v>
      </c>
      <c r="E274" s="17">
        <v>1260</v>
      </c>
      <c r="F274" s="17"/>
      <c r="G274" s="17">
        <v>8</v>
      </c>
    </row>
    <row r="275" spans="1:7" ht="15" x14ac:dyDescent="0.35">
      <c r="A275" s="1"/>
      <c r="B275" s="17">
        <v>273</v>
      </c>
      <c r="C275" s="17" t="s">
        <v>743</v>
      </c>
      <c r="D275" s="18" t="s">
        <v>1287</v>
      </c>
      <c r="E275" s="17">
        <v>1350</v>
      </c>
      <c r="F275" s="17"/>
      <c r="G275" s="17">
        <v>8</v>
      </c>
    </row>
    <row r="276" spans="1:7" ht="15" x14ac:dyDescent="0.35">
      <c r="A276" s="1"/>
      <c r="B276" s="17">
        <v>274</v>
      </c>
      <c r="C276" s="17" t="s">
        <v>744</v>
      </c>
      <c r="D276" s="18" t="s">
        <v>1287</v>
      </c>
      <c r="E276" s="17">
        <v>1350</v>
      </c>
      <c r="F276" s="17"/>
      <c r="G276" s="17">
        <v>8</v>
      </c>
    </row>
    <row r="277" spans="1:7" ht="15" x14ac:dyDescent="0.35">
      <c r="A277" s="1"/>
      <c r="B277" s="17">
        <v>275</v>
      </c>
      <c r="C277" s="17" t="s">
        <v>745</v>
      </c>
      <c r="D277" s="18" t="s">
        <v>1287</v>
      </c>
      <c r="E277" s="17">
        <v>1350</v>
      </c>
      <c r="F277" s="17"/>
      <c r="G277" s="17">
        <v>8</v>
      </c>
    </row>
    <row r="278" spans="1:7" ht="15" x14ac:dyDescent="0.35">
      <c r="A278" s="1"/>
      <c r="B278" s="17">
        <v>276</v>
      </c>
      <c r="C278" s="17" t="s">
        <v>746</v>
      </c>
      <c r="D278" s="18" t="s">
        <v>1287</v>
      </c>
      <c r="E278" s="17">
        <v>1350</v>
      </c>
      <c r="F278" s="17"/>
      <c r="G278" s="17">
        <v>8</v>
      </c>
    </row>
    <row r="279" spans="1:7" ht="15" x14ac:dyDescent="0.35">
      <c r="A279" s="1"/>
      <c r="B279" s="17">
        <v>277</v>
      </c>
      <c r="C279" s="17" t="s">
        <v>747</v>
      </c>
      <c r="D279" s="18" t="s">
        <v>1287</v>
      </c>
      <c r="E279" s="17">
        <v>1350</v>
      </c>
      <c r="F279" s="17"/>
      <c r="G279" s="17">
        <v>8</v>
      </c>
    </row>
    <row r="280" spans="1:7" ht="15" x14ac:dyDescent="0.35">
      <c r="A280" s="1"/>
      <c r="B280" s="17">
        <v>278</v>
      </c>
      <c r="C280" s="17" t="s">
        <v>1288</v>
      </c>
      <c r="D280" s="18" t="s">
        <v>1287</v>
      </c>
      <c r="E280" s="17">
        <v>1350</v>
      </c>
      <c r="F280" s="17"/>
      <c r="G280" s="17">
        <v>8</v>
      </c>
    </row>
    <row r="281" spans="1:7" ht="15" x14ac:dyDescent="0.35">
      <c r="A281" s="1"/>
      <c r="B281" s="17">
        <v>279</v>
      </c>
      <c r="C281" s="17" t="s">
        <v>746</v>
      </c>
      <c r="D281" s="18" t="s">
        <v>1289</v>
      </c>
      <c r="E281" s="17">
        <v>1180</v>
      </c>
      <c r="F281" s="17"/>
      <c r="G281" s="17">
        <v>8</v>
      </c>
    </row>
    <row r="282" spans="1:7" ht="15" x14ac:dyDescent="0.35">
      <c r="A282" s="1"/>
      <c r="B282" s="17">
        <v>280</v>
      </c>
      <c r="C282" s="17" t="s">
        <v>743</v>
      </c>
      <c r="D282" s="18" t="s">
        <v>1290</v>
      </c>
      <c r="E282" s="17">
        <v>1180</v>
      </c>
      <c r="F282" s="17"/>
      <c r="G282" s="17">
        <v>8</v>
      </c>
    </row>
    <row r="283" spans="1:7" ht="15" x14ac:dyDescent="0.35">
      <c r="A283" s="1"/>
      <c r="B283" s="17">
        <v>281</v>
      </c>
      <c r="C283" s="17" t="s">
        <v>744</v>
      </c>
      <c r="D283" s="18" t="s">
        <v>1291</v>
      </c>
      <c r="E283" s="17">
        <v>820</v>
      </c>
      <c r="F283" s="17"/>
      <c r="G283" s="17">
        <v>8</v>
      </c>
    </row>
    <row r="284" spans="1:7" ht="15" x14ac:dyDescent="0.35">
      <c r="A284" s="1"/>
      <c r="B284" s="17">
        <v>282</v>
      </c>
      <c r="C284" s="17" t="s">
        <v>745</v>
      </c>
      <c r="D284" s="18" t="s">
        <v>1291</v>
      </c>
      <c r="E284" s="17">
        <v>820</v>
      </c>
      <c r="F284" s="17"/>
      <c r="G284" s="17">
        <v>8</v>
      </c>
    </row>
    <row r="285" spans="1:7" ht="15" x14ac:dyDescent="0.35">
      <c r="A285" s="1"/>
      <c r="B285" s="17">
        <v>283</v>
      </c>
      <c r="C285" s="17" t="s">
        <v>745</v>
      </c>
      <c r="D285" s="18" t="s">
        <v>1292</v>
      </c>
      <c r="E285" s="17">
        <v>599</v>
      </c>
      <c r="F285" s="17"/>
      <c r="G285" s="17">
        <v>8</v>
      </c>
    </row>
    <row r="286" spans="1:7" ht="15" x14ac:dyDescent="0.35">
      <c r="A286" s="1"/>
      <c r="B286" s="17">
        <v>284</v>
      </c>
      <c r="C286" s="17" t="s">
        <v>747</v>
      </c>
      <c r="D286" s="18" t="s">
        <v>1291</v>
      </c>
      <c r="E286" s="17">
        <v>820</v>
      </c>
      <c r="F286" s="17"/>
      <c r="G286" s="17">
        <v>8</v>
      </c>
    </row>
    <row r="287" spans="1:7" ht="15" x14ac:dyDescent="0.35">
      <c r="A287" s="1"/>
      <c r="B287" s="17">
        <v>285</v>
      </c>
      <c r="C287" s="17" t="s">
        <v>748</v>
      </c>
      <c r="D287" s="18" t="s">
        <v>1291</v>
      </c>
      <c r="E287" s="17">
        <v>820</v>
      </c>
      <c r="F287" s="17"/>
      <c r="G287" s="17">
        <v>8</v>
      </c>
    </row>
    <row r="288" spans="1:7" ht="15" x14ac:dyDescent="0.35">
      <c r="A288" s="1"/>
      <c r="B288" s="17">
        <v>286</v>
      </c>
      <c r="C288" s="17" t="s">
        <v>749</v>
      </c>
      <c r="D288" s="18" t="s">
        <v>1293</v>
      </c>
      <c r="E288" s="17">
        <v>890</v>
      </c>
      <c r="F288" s="17"/>
      <c r="G288" s="17">
        <v>8</v>
      </c>
    </row>
    <row r="289" spans="1:7" ht="15" x14ac:dyDescent="0.35">
      <c r="A289" s="1"/>
      <c r="B289" s="17">
        <v>287</v>
      </c>
      <c r="C289" s="17" t="s">
        <v>750</v>
      </c>
      <c r="D289" s="18" t="s">
        <v>1294</v>
      </c>
      <c r="E289" s="17">
        <v>600</v>
      </c>
      <c r="F289" s="17"/>
      <c r="G289" s="17">
        <v>8</v>
      </c>
    </row>
    <row r="290" spans="1:7" ht="15" x14ac:dyDescent="0.35">
      <c r="A290" s="1"/>
      <c r="B290" s="17">
        <v>288</v>
      </c>
      <c r="C290" s="17" t="s">
        <v>751</v>
      </c>
      <c r="D290" s="18" t="s">
        <v>1294</v>
      </c>
      <c r="E290" s="17">
        <v>600</v>
      </c>
      <c r="F290" s="17"/>
      <c r="G290" s="17">
        <v>8</v>
      </c>
    </row>
    <row r="291" spans="1:7" ht="15" x14ac:dyDescent="0.35">
      <c r="A291" s="1"/>
      <c r="B291" s="17">
        <v>289</v>
      </c>
      <c r="C291" s="17" t="s">
        <v>750</v>
      </c>
      <c r="D291" s="18" t="s">
        <v>1295</v>
      </c>
      <c r="E291" s="17">
        <v>830</v>
      </c>
      <c r="F291" s="17"/>
      <c r="G291" s="17">
        <v>8</v>
      </c>
    </row>
    <row r="292" spans="1:7" ht="15" x14ac:dyDescent="0.35">
      <c r="A292" s="1"/>
      <c r="B292" s="17">
        <v>290</v>
      </c>
      <c r="C292" s="17" t="s">
        <v>751</v>
      </c>
      <c r="D292" s="18" t="s">
        <v>1295</v>
      </c>
      <c r="E292" s="17">
        <v>830</v>
      </c>
      <c r="F292" s="17"/>
      <c r="G292" s="17">
        <v>8</v>
      </c>
    </row>
    <row r="293" spans="1:7" ht="15" x14ac:dyDescent="0.35">
      <c r="A293" s="1"/>
      <c r="B293" s="17">
        <v>291</v>
      </c>
      <c r="C293" s="17" t="s">
        <v>752</v>
      </c>
      <c r="D293" s="18" t="s">
        <v>1296</v>
      </c>
      <c r="E293" s="17">
        <v>610</v>
      </c>
      <c r="F293" s="17"/>
      <c r="G293" s="17">
        <v>8</v>
      </c>
    </row>
    <row r="294" spans="1:7" ht="15" x14ac:dyDescent="0.35">
      <c r="A294" s="1"/>
      <c r="B294" s="17">
        <v>292</v>
      </c>
      <c r="C294" s="17" t="s">
        <v>753</v>
      </c>
      <c r="D294" s="18" t="s">
        <v>1296</v>
      </c>
      <c r="E294" s="17">
        <v>610</v>
      </c>
      <c r="F294" s="17"/>
      <c r="G294" s="17">
        <v>8</v>
      </c>
    </row>
    <row r="295" spans="1:7" ht="15" x14ac:dyDescent="0.35">
      <c r="A295" s="1"/>
      <c r="B295" s="17">
        <v>293</v>
      </c>
      <c r="C295" s="17" t="s">
        <v>754</v>
      </c>
      <c r="D295" s="18" t="s">
        <v>1296</v>
      </c>
      <c r="E295" s="17">
        <v>610</v>
      </c>
      <c r="F295" s="17"/>
      <c r="G295" s="17">
        <v>8</v>
      </c>
    </row>
    <row r="296" spans="1:7" ht="15" x14ac:dyDescent="0.35">
      <c r="A296" s="1"/>
      <c r="B296" s="17">
        <v>294</v>
      </c>
      <c r="C296" s="17" t="s">
        <v>755</v>
      </c>
      <c r="D296" s="18" t="s">
        <v>1296</v>
      </c>
      <c r="E296" s="17">
        <v>610</v>
      </c>
      <c r="F296" s="17"/>
      <c r="G296" s="17">
        <v>8</v>
      </c>
    </row>
    <row r="297" spans="1:7" ht="15" x14ac:dyDescent="0.35">
      <c r="A297" s="1"/>
      <c r="B297" s="17">
        <v>295</v>
      </c>
      <c r="C297" s="19" t="s">
        <v>753</v>
      </c>
      <c r="D297" s="20" t="s">
        <v>1297</v>
      </c>
      <c r="E297" s="19">
        <v>0</v>
      </c>
      <c r="F297" s="19">
        <v>0</v>
      </c>
      <c r="G297" s="17">
        <v>8</v>
      </c>
    </row>
    <row r="298" spans="1:7" ht="15" x14ac:dyDescent="0.35">
      <c r="A298" s="1"/>
      <c r="B298" s="17">
        <v>296</v>
      </c>
      <c r="C298" s="19" t="s">
        <v>755</v>
      </c>
      <c r="D298" s="20" t="s">
        <v>1297</v>
      </c>
      <c r="E298" s="19">
        <v>0</v>
      </c>
      <c r="F298" s="19">
        <v>0</v>
      </c>
      <c r="G298" s="17">
        <v>8</v>
      </c>
    </row>
    <row r="299" spans="1:7" ht="15" x14ac:dyDescent="0.35">
      <c r="A299" s="1"/>
      <c r="B299" s="17">
        <v>297</v>
      </c>
      <c r="C299" s="19" t="s">
        <v>752</v>
      </c>
      <c r="D299" s="20" t="s">
        <v>1298</v>
      </c>
      <c r="E299" s="19">
        <v>0</v>
      </c>
      <c r="F299" s="19">
        <v>0</v>
      </c>
      <c r="G299" s="17">
        <v>8</v>
      </c>
    </row>
    <row r="300" spans="1:7" ht="15" x14ac:dyDescent="0.35">
      <c r="A300" s="1"/>
      <c r="B300" s="17">
        <v>298</v>
      </c>
      <c r="C300" s="19" t="s">
        <v>754</v>
      </c>
      <c r="D300" s="20" t="s">
        <v>1298</v>
      </c>
      <c r="E300" s="19">
        <v>0</v>
      </c>
      <c r="F300" s="19">
        <v>0</v>
      </c>
      <c r="G300" s="17">
        <v>8</v>
      </c>
    </row>
    <row r="301" spans="1:7" ht="15" x14ac:dyDescent="0.35">
      <c r="A301" s="1"/>
      <c r="B301" s="17">
        <v>299</v>
      </c>
      <c r="C301" s="17" t="s">
        <v>756</v>
      </c>
      <c r="D301" s="18" t="s">
        <v>1299</v>
      </c>
      <c r="E301" s="17">
        <v>840</v>
      </c>
      <c r="F301" s="17"/>
      <c r="G301" s="17">
        <v>8</v>
      </c>
    </row>
    <row r="302" spans="1:7" ht="15" x14ac:dyDescent="0.35">
      <c r="A302" s="1"/>
      <c r="B302" s="17">
        <v>300</v>
      </c>
      <c r="C302" s="17" t="s">
        <v>756</v>
      </c>
      <c r="D302" s="18" t="s">
        <v>1300</v>
      </c>
      <c r="E302" s="17">
        <v>960</v>
      </c>
      <c r="F302" s="17"/>
      <c r="G302" s="17">
        <v>8</v>
      </c>
    </row>
    <row r="303" spans="1:7" ht="15" x14ac:dyDescent="0.35">
      <c r="A303" s="1"/>
      <c r="B303" s="17">
        <v>301</v>
      </c>
      <c r="C303" s="17" t="s">
        <v>757</v>
      </c>
      <c r="D303" s="18" t="s">
        <v>1301</v>
      </c>
      <c r="E303" s="17">
        <v>620</v>
      </c>
      <c r="F303" s="17"/>
      <c r="G303" s="17">
        <v>8</v>
      </c>
    </row>
    <row r="304" spans="1:7" ht="15" x14ac:dyDescent="0.35">
      <c r="A304" s="1"/>
      <c r="B304" s="17">
        <v>302</v>
      </c>
      <c r="C304" s="17" t="s">
        <v>758</v>
      </c>
      <c r="D304" s="18" t="s">
        <v>1301</v>
      </c>
      <c r="E304" s="17">
        <v>620</v>
      </c>
      <c r="F304" s="17"/>
      <c r="G304" s="17">
        <v>8</v>
      </c>
    </row>
    <row r="305" spans="1:7" ht="15" x14ac:dyDescent="0.35">
      <c r="A305" s="1"/>
      <c r="B305" s="17">
        <v>303</v>
      </c>
      <c r="C305" s="17" t="s">
        <v>757</v>
      </c>
      <c r="D305" s="18" t="s">
        <v>1302</v>
      </c>
      <c r="E305" s="17">
        <v>620</v>
      </c>
      <c r="F305" s="17"/>
      <c r="G305" s="17">
        <v>8</v>
      </c>
    </row>
    <row r="306" spans="1:7" ht="15" x14ac:dyDescent="0.35">
      <c r="A306" s="1"/>
      <c r="B306" s="17">
        <v>304</v>
      </c>
      <c r="C306" s="17" t="s">
        <v>758</v>
      </c>
      <c r="D306" s="18" t="s">
        <v>1303</v>
      </c>
      <c r="E306" s="17">
        <v>620</v>
      </c>
      <c r="F306" s="17"/>
      <c r="G306" s="17">
        <v>8</v>
      </c>
    </row>
    <row r="307" spans="1:7" ht="15" x14ac:dyDescent="0.35">
      <c r="A307" s="1"/>
      <c r="B307" s="17">
        <v>305</v>
      </c>
      <c r="C307" s="17" t="s">
        <v>759</v>
      </c>
      <c r="D307" s="18" t="s">
        <v>1304</v>
      </c>
      <c r="E307" s="17">
        <v>1350</v>
      </c>
      <c r="F307" s="17"/>
      <c r="G307" s="17">
        <v>8</v>
      </c>
    </row>
    <row r="308" spans="1:7" ht="15" x14ac:dyDescent="0.35">
      <c r="A308" s="1"/>
      <c r="B308" s="17">
        <v>306</v>
      </c>
      <c r="C308" s="17" t="s">
        <v>760</v>
      </c>
      <c r="D308" s="18" t="s">
        <v>1304</v>
      </c>
      <c r="E308" s="17">
        <v>1350</v>
      </c>
      <c r="F308" s="17"/>
      <c r="G308" s="17">
        <v>8</v>
      </c>
    </row>
    <row r="309" spans="1:7" ht="15" x14ac:dyDescent="0.35">
      <c r="A309" s="1"/>
      <c r="B309" s="17">
        <v>307</v>
      </c>
      <c r="C309" s="17" t="s">
        <v>761</v>
      </c>
      <c r="D309" s="18" t="s">
        <v>1304</v>
      </c>
      <c r="E309" s="17">
        <v>1350</v>
      </c>
      <c r="F309" s="17"/>
      <c r="G309" s="17">
        <v>8</v>
      </c>
    </row>
    <row r="310" spans="1:7" ht="15" x14ac:dyDescent="0.35">
      <c r="A310" s="1"/>
      <c r="B310" s="17">
        <v>308</v>
      </c>
      <c r="C310" s="17" t="s">
        <v>762</v>
      </c>
      <c r="D310" s="18" t="s">
        <v>1304</v>
      </c>
      <c r="E310" s="17">
        <v>1350</v>
      </c>
      <c r="F310" s="17"/>
      <c r="G310" s="17">
        <v>8</v>
      </c>
    </row>
    <row r="311" spans="1:7" ht="15" x14ac:dyDescent="0.35">
      <c r="A311" s="1"/>
      <c r="B311" s="17">
        <v>309</v>
      </c>
      <c r="C311" s="17" t="s">
        <v>759</v>
      </c>
      <c r="D311" s="18" t="s">
        <v>1305</v>
      </c>
      <c r="E311" s="17">
        <v>1290</v>
      </c>
      <c r="F311" s="17"/>
      <c r="G311" s="17">
        <v>8</v>
      </c>
    </row>
    <row r="312" spans="1:7" ht="15" x14ac:dyDescent="0.35">
      <c r="A312" s="1"/>
      <c r="B312" s="17">
        <v>310</v>
      </c>
      <c r="C312" s="17" t="s">
        <v>760</v>
      </c>
      <c r="D312" s="18" t="s">
        <v>1305</v>
      </c>
      <c r="E312" s="17">
        <v>1290</v>
      </c>
      <c r="F312" s="17"/>
      <c r="G312" s="17">
        <v>8</v>
      </c>
    </row>
    <row r="313" spans="1:7" ht="15" x14ac:dyDescent="0.35">
      <c r="A313" s="1"/>
      <c r="B313" s="17">
        <v>311</v>
      </c>
      <c r="C313" s="17" t="s">
        <v>761</v>
      </c>
      <c r="D313" s="18" t="s">
        <v>1305</v>
      </c>
      <c r="E313" s="17">
        <v>1290</v>
      </c>
      <c r="F313" s="17"/>
      <c r="G313" s="17">
        <v>8</v>
      </c>
    </row>
    <row r="314" spans="1:7" ht="15" x14ac:dyDescent="0.35">
      <c r="A314" s="1"/>
      <c r="B314" s="17">
        <v>312</v>
      </c>
      <c r="C314" s="17" t="s">
        <v>762</v>
      </c>
      <c r="D314" s="18" t="s">
        <v>1305</v>
      </c>
      <c r="E314" s="17">
        <v>1290</v>
      </c>
      <c r="F314" s="17"/>
      <c r="G314" s="17">
        <v>8</v>
      </c>
    </row>
    <row r="315" spans="1:7" ht="15" x14ac:dyDescent="0.35">
      <c r="A315" s="1"/>
      <c r="B315" s="17">
        <v>313</v>
      </c>
      <c r="C315" s="17" t="s">
        <v>763</v>
      </c>
      <c r="D315" s="18" t="s">
        <v>1306</v>
      </c>
      <c r="E315" s="17">
        <v>600</v>
      </c>
      <c r="F315" s="17"/>
      <c r="G315" s="17">
        <v>8</v>
      </c>
    </row>
    <row r="316" spans="1:7" ht="15" x14ac:dyDescent="0.35">
      <c r="A316" s="1"/>
      <c r="B316" s="17">
        <v>314</v>
      </c>
      <c r="C316" s="17" t="s">
        <v>763</v>
      </c>
      <c r="D316" s="18" t="s">
        <v>1307</v>
      </c>
      <c r="E316" s="17">
        <v>830</v>
      </c>
      <c r="F316" s="17"/>
      <c r="G316" s="17">
        <v>8</v>
      </c>
    </row>
    <row r="317" spans="1:7" ht="15" x14ac:dyDescent="0.35">
      <c r="A317" s="1"/>
      <c r="B317" s="17">
        <v>315</v>
      </c>
      <c r="C317" s="17" t="s">
        <v>764</v>
      </c>
      <c r="D317" s="18" t="s">
        <v>1308</v>
      </c>
      <c r="E317" s="17">
        <v>720</v>
      </c>
      <c r="F317" s="17"/>
      <c r="G317" s="17">
        <v>8</v>
      </c>
    </row>
    <row r="318" spans="1:7" ht="15" x14ac:dyDescent="0.35">
      <c r="A318" s="1"/>
      <c r="B318" s="17">
        <v>316</v>
      </c>
      <c r="C318" s="17" t="s">
        <v>765</v>
      </c>
      <c r="D318" s="18" t="s">
        <v>1308</v>
      </c>
      <c r="E318" s="17">
        <v>720</v>
      </c>
      <c r="F318" s="17"/>
      <c r="G318" s="17">
        <v>8</v>
      </c>
    </row>
    <row r="319" spans="1:7" ht="15" x14ac:dyDescent="0.35">
      <c r="A319" s="1"/>
      <c r="B319" s="17">
        <v>317</v>
      </c>
      <c r="C319" s="17" t="s">
        <v>1309</v>
      </c>
      <c r="D319" s="18" t="s">
        <v>1308</v>
      </c>
      <c r="E319" s="17">
        <v>720</v>
      </c>
      <c r="F319" s="17"/>
      <c r="G319" s="17">
        <v>8</v>
      </c>
    </row>
    <row r="320" spans="1:7" ht="15" x14ac:dyDescent="0.35">
      <c r="A320" s="1"/>
      <c r="B320" s="17">
        <v>318</v>
      </c>
      <c r="C320" s="17" t="s">
        <v>766</v>
      </c>
      <c r="D320" s="18" t="s">
        <v>1308</v>
      </c>
      <c r="E320" s="17">
        <v>720</v>
      </c>
      <c r="F320" s="17"/>
      <c r="G320" s="17">
        <v>8</v>
      </c>
    </row>
    <row r="321" spans="1:7" ht="15" x14ac:dyDescent="0.35">
      <c r="A321" s="1"/>
      <c r="B321" s="17">
        <v>319</v>
      </c>
      <c r="C321" s="17" t="s">
        <v>767</v>
      </c>
      <c r="D321" s="18" t="s">
        <v>1308</v>
      </c>
      <c r="E321" s="17">
        <v>720</v>
      </c>
      <c r="F321" s="17"/>
      <c r="G321" s="17">
        <v>8</v>
      </c>
    </row>
    <row r="322" spans="1:7" ht="15" x14ac:dyDescent="0.35">
      <c r="A322" s="1"/>
      <c r="B322" s="17">
        <v>320</v>
      </c>
      <c r="C322" s="17" t="s">
        <v>1310</v>
      </c>
      <c r="D322" s="18" t="s">
        <v>1308</v>
      </c>
      <c r="E322" s="17">
        <v>720</v>
      </c>
      <c r="F322" s="17"/>
      <c r="G322" s="17">
        <v>8</v>
      </c>
    </row>
    <row r="323" spans="1:7" ht="15" x14ac:dyDescent="0.35">
      <c r="A323" s="1"/>
      <c r="B323" s="17">
        <v>321</v>
      </c>
      <c r="C323" s="17" t="s">
        <v>764</v>
      </c>
      <c r="D323" s="18" t="s">
        <v>1311</v>
      </c>
      <c r="E323" s="17">
        <v>720</v>
      </c>
      <c r="F323" s="17"/>
      <c r="G323" s="17">
        <v>8</v>
      </c>
    </row>
    <row r="324" spans="1:7" ht="15" x14ac:dyDescent="0.35">
      <c r="A324" s="1"/>
      <c r="B324" s="17">
        <v>322</v>
      </c>
      <c r="C324" s="17" t="s">
        <v>767</v>
      </c>
      <c r="D324" s="18" t="s">
        <v>1311</v>
      </c>
      <c r="E324" s="17">
        <v>720</v>
      </c>
      <c r="F324" s="17"/>
      <c r="G324" s="17">
        <v>8</v>
      </c>
    </row>
    <row r="325" spans="1:7" ht="15" x14ac:dyDescent="0.35">
      <c r="A325" s="1"/>
      <c r="B325" s="17">
        <v>323</v>
      </c>
      <c r="C325" s="17" t="s">
        <v>768</v>
      </c>
      <c r="D325" s="18" t="s">
        <v>1311</v>
      </c>
      <c r="E325" s="17">
        <v>720</v>
      </c>
      <c r="F325" s="17"/>
      <c r="G325" s="17">
        <v>8</v>
      </c>
    </row>
    <row r="326" spans="1:7" ht="15" x14ac:dyDescent="0.35">
      <c r="A326" s="1"/>
      <c r="B326" s="17">
        <v>324</v>
      </c>
      <c r="C326" s="17" t="s">
        <v>765</v>
      </c>
      <c r="D326" s="18" t="s">
        <v>1312</v>
      </c>
      <c r="E326" s="17">
        <v>910</v>
      </c>
      <c r="F326" s="17"/>
      <c r="G326" s="17">
        <v>8</v>
      </c>
    </row>
    <row r="327" spans="1:7" ht="15" x14ac:dyDescent="0.35">
      <c r="A327" s="1"/>
      <c r="B327" s="17">
        <v>325</v>
      </c>
      <c r="C327" s="19" t="s">
        <v>769</v>
      </c>
      <c r="D327" s="20" t="s">
        <v>1313</v>
      </c>
      <c r="E327" s="19">
        <v>0</v>
      </c>
      <c r="F327" s="19">
        <v>432</v>
      </c>
      <c r="G327" s="17">
        <v>8</v>
      </c>
    </row>
    <row r="328" spans="1:7" ht="15" x14ac:dyDescent="0.35">
      <c r="A328" s="1"/>
      <c r="B328" s="17">
        <v>326</v>
      </c>
      <c r="C328" s="17" t="s">
        <v>1309</v>
      </c>
      <c r="D328" s="18" t="s">
        <v>1314</v>
      </c>
      <c r="E328" s="17">
        <v>893</v>
      </c>
      <c r="F328" s="17"/>
      <c r="G328" s="17">
        <v>8</v>
      </c>
    </row>
    <row r="329" spans="1:7" ht="15" x14ac:dyDescent="0.35">
      <c r="A329" s="1"/>
      <c r="B329" s="17">
        <v>327</v>
      </c>
      <c r="C329" s="17" t="s">
        <v>766</v>
      </c>
      <c r="D329" s="18" t="s">
        <v>1312</v>
      </c>
      <c r="E329" s="17">
        <v>910</v>
      </c>
      <c r="F329" s="17"/>
      <c r="G329" s="17">
        <v>8</v>
      </c>
    </row>
    <row r="330" spans="1:7" ht="15" x14ac:dyDescent="0.35">
      <c r="A330" s="1"/>
      <c r="B330" s="17">
        <v>328</v>
      </c>
      <c r="C330" s="17" t="s">
        <v>770</v>
      </c>
      <c r="D330" s="18" t="s">
        <v>1315</v>
      </c>
      <c r="E330" s="17">
        <v>1010</v>
      </c>
      <c r="F330" s="17"/>
      <c r="G330" s="17">
        <v>8</v>
      </c>
    </row>
    <row r="331" spans="1:7" ht="15" x14ac:dyDescent="0.35">
      <c r="A331" s="1"/>
      <c r="B331" s="17">
        <v>329</v>
      </c>
      <c r="C331" s="17" t="s">
        <v>771</v>
      </c>
      <c r="D331" s="18" t="s">
        <v>1315</v>
      </c>
      <c r="E331" s="17">
        <v>1010</v>
      </c>
      <c r="F331" s="17"/>
      <c r="G331" s="17">
        <v>8</v>
      </c>
    </row>
    <row r="332" spans="1:7" ht="15" x14ac:dyDescent="0.35">
      <c r="A332" s="1"/>
      <c r="B332" s="17">
        <v>330</v>
      </c>
      <c r="C332" s="17" t="s">
        <v>770</v>
      </c>
      <c r="D332" s="18" t="s">
        <v>1316</v>
      </c>
      <c r="E332" s="17">
        <v>1090</v>
      </c>
      <c r="F332" s="17"/>
      <c r="G332" s="17">
        <v>8</v>
      </c>
    </row>
    <row r="333" spans="1:7" ht="15" x14ac:dyDescent="0.35">
      <c r="A333" s="1"/>
      <c r="B333" s="17">
        <v>331</v>
      </c>
      <c r="C333" s="17" t="s">
        <v>771</v>
      </c>
      <c r="D333" s="18" t="s">
        <v>1316</v>
      </c>
      <c r="E333" s="17">
        <v>1090</v>
      </c>
      <c r="F333" s="17"/>
      <c r="G333" s="17">
        <v>8</v>
      </c>
    </row>
    <row r="334" spans="1:7" ht="15" x14ac:dyDescent="0.35">
      <c r="A334" s="1"/>
      <c r="B334" s="17">
        <v>332</v>
      </c>
      <c r="C334" s="17" t="s">
        <v>772</v>
      </c>
      <c r="D334" s="18" t="s">
        <v>1317</v>
      </c>
      <c r="E334" s="17">
        <v>1280</v>
      </c>
      <c r="F334" s="17"/>
      <c r="G334" s="17">
        <v>8</v>
      </c>
    </row>
    <row r="335" spans="1:7" ht="15" x14ac:dyDescent="0.35">
      <c r="A335" s="1"/>
      <c r="B335" s="17">
        <v>333</v>
      </c>
      <c r="C335" s="17" t="s">
        <v>773</v>
      </c>
      <c r="D335" s="18" t="s">
        <v>1317</v>
      </c>
      <c r="E335" s="17">
        <v>1280</v>
      </c>
      <c r="F335" s="17"/>
      <c r="G335" s="17">
        <v>8</v>
      </c>
    </row>
    <row r="336" spans="1:7" ht="15" x14ac:dyDescent="0.35">
      <c r="A336" s="1"/>
      <c r="B336" s="17">
        <v>334</v>
      </c>
      <c r="C336" s="17" t="s">
        <v>772</v>
      </c>
      <c r="D336" s="18" t="s">
        <v>1318</v>
      </c>
      <c r="E336" s="17">
        <v>1470</v>
      </c>
      <c r="F336" s="17"/>
      <c r="G336" s="17">
        <v>8</v>
      </c>
    </row>
    <row r="337" spans="1:7" ht="15" x14ac:dyDescent="0.35">
      <c r="A337" s="1"/>
      <c r="B337" s="17">
        <v>335</v>
      </c>
      <c r="C337" s="17" t="s">
        <v>774</v>
      </c>
      <c r="D337" s="18" t="s">
        <v>1318</v>
      </c>
      <c r="E337" s="17">
        <v>1470</v>
      </c>
      <c r="F337" s="17"/>
      <c r="G337" s="17">
        <v>8</v>
      </c>
    </row>
    <row r="338" spans="1:7" ht="15" x14ac:dyDescent="0.35">
      <c r="A338" s="1"/>
      <c r="B338" s="17">
        <v>336</v>
      </c>
      <c r="C338" s="17" t="s">
        <v>773</v>
      </c>
      <c r="D338" s="18" t="s">
        <v>1318</v>
      </c>
      <c r="E338" s="17">
        <v>1470</v>
      </c>
      <c r="F338" s="17"/>
      <c r="G338" s="17">
        <v>8</v>
      </c>
    </row>
    <row r="339" spans="1:7" ht="15" x14ac:dyDescent="0.35">
      <c r="A339" s="1"/>
      <c r="B339" s="17">
        <v>337</v>
      </c>
      <c r="C339" s="17" t="s">
        <v>775</v>
      </c>
      <c r="D339" s="18" t="s">
        <v>1319</v>
      </c>
      <c r="E339" s="17">
        <v>770</v>
      </c>
      <c r="F339" s="17"/>
      <c r="G339" s="17">
        <v>8</v>
      </c>
    </row>
    <row r="340" spans="1:7" ht="15" x14ac:dyDescent="0.35">
      <c r="A340" s="1"/>
      <c r="B340" s="17">
        <v>338</v>
      </c>
      <c r="C340" s="17" t="s">
        <v>776</v>
      </c>
      <c r="D340" s="18" t="s">
        <v>1319</v>
      </c>
      <c r="E340" s="17">
        <v>770</v>
      </c>
      <c r="F340" s="17"/>
      <c r="G340" s="17">
        <v>8</v>
      </c>
    </row>
    <row r="341" spans="1:7" ht="15" x14ac:dyDescent="0.35">
      <c r="A341" s="1"/>
      <c r="B341" s="17">
        <v>339</v>
      </c>
      <c r="C341" s="17" t="s">
        <v>776</v>
      </c>
      <c r="D341" s="18" t="s">
        <v>1320</v>
      </c>
      <c r="E341" s="17">
        <v>540</v>
      </c>
      <c r="F341" s="17"/>
      <c r="G341" s="17">
        <v>8</v>
      </c>
    </row>
    <row r="342" spans="1:7" ht="15" x14ac:dyDescent="0.35">
      <c r="A342" s="1"/>
      <c r="B342" s="17">
        <v>340</v>
      </c>
      <c r="C342" s="19" t="s">
        <v>775</v>
      </c>
      <c r="D342" s="20" t="s">
        <v>1321</v>
      </c>
      <c r="E342" s="19">
        <v>0</v>
      </c>
      <c r="F342" s="19">
        <v>0</v>
      </c>
      <c r="G342" s="17">
        <v>8</v>
      </c>
    </row>
    <row r="343" spans="1:7" ht="15" x14ac:dyDescent="0.35">
      <c r="A343" s="1"/>
      <c r="B343" s="17">
        <v>341</v>
      </c>
      <c r="C343" s="17" t="s">
        <v>777</v>
      </c>
      <c r="D343" s="18" t="s">
        <v>1322</v>
      </c>
      <c r="E343" s="17">
        <v>1260</v>
      </c>
      <c r="F343" s="17"/>
      <c r="G343" s="17">
        <v>8</v>
      </c>
    </row>
    <row r="344" spans="1:7" ht="15" x14ac:dyDescent="0.35">
      <c r="A344" s="1"/>
      <c r="B344" s="17">
        <v>342</v>
      </c>
      <c r="C344" s="17" t="s">
        <v>777</v>
      </c>
      <c r="D344" s="18" t="s">
        <v>1323</v>
      </c>
      <c r="E344" s="17">
        <v>890</v>
      </c>
      <c r="F344" s="17"/>
      <c r="G344" s="17">
        <v>8</v>
      </c>
    </row>
    <row r="345" spans="1:7" ht="15" x14ac:dyDescent="0.35">
      <c r="A345" s="1"/>
      <c r="B345" s="17">
        <v>343</v>
      </c>
      <c r="C345" s="17" t="s">
        <v>778</v>
      </c>
      <c r="D345" s="18" t="s">
        <v>1225</v>
      </c>
      <c r="E345" s="17">
        <v>1460</v>
      </c>
      <c r="F345" s="17"/>
      <c r="G345" s="17">
        <v>8</v>
      </c>
    </row>
    <row r="346" spans="1:7" ht="15" x14ac:dyDescent="0.35">
      <c r="A346" s="1"/>
      <c r="B346" s="17">
        <v>344</v>
      </c>
      <c r="C346" s="17" t="s">
        <v>778</v>
      </c>
      <c r="D346" s="18" t="s">
        <v>1324</v>
      </c>
      <c r="E346" s="17">
        <v>890</v>
      </c>
      <c r="F346" s="17"/>
      <c r="G346" s="17">
        <v>8</v>
      </c>
    </row>
    <row r="347" spans="1:7" ht="15" x14ac:dyDescent="0.35">
      <c r="A347" s="1"/>
      <c r="B347" s="17">
        <v>345</v>
      </c>
      <c r="C347" s="17" t="s">
        <v>779</v>
      </c>
      <c r="D347" s="18" t="s">
        <v>1325</v>
      </c>
      <c r="E347" s="17">
        <v>950</v>
      </c>
      <c r="F347" s="17"/>
      <c r="G347" s="17">
        <v>8</v>
      </c>
    </row>
    <row r="348" spans="1:7" ht="15" x14ac:dyDescent="0.35">
      <c r="A348" s="1"/>
      <c r="B348" s="17">
        <v>346</v>
      </c>
      <c r="C348" s="17" t="s">
        <v>779</v>
      </c>
      <c r="D348" s="18" t="s">
        <v>1326</v>
      </c>
      <c r="E348" s="17">
        <v>1180</v>
      </c>
      <c r="F348" s="17"/>
      <c r="G348" s="17">
        <v>8</v>
      </c>
    </row>
    <row r="349" spans="1:7" ht="15" x14ac:dyDescent="0.35">
      <c r="A349" s="1"/>
      <c r="B349" s="17">
        <v>347</v>
      </c>
      <c r="C349" s="17" t="s">
        <v>780</v>
      </c>
      <c r="D349" s="18" t="s">
        <v>1327</v>
      </c>
      <c r="E349" s="17">
        <v>950</v>
      </c>
      <c r="F349" s="17"/>
      <c r="G349" s="17">
        <v>8</v>
      </c>
    </row>
    <row r="350" spans="1:7" ht="15" x14ac:dyDescent="0.35">
      <c r="A350" s="1"/>
      <c r="B350" s="17">
        <v>348</v>
      </c>
      <c r="C350" s="17" t="s">
        <v>781</v>
      </c>
      <c r="D350" s="18" t="s">
        <v>1327</v>
      </c>
      <c r="E350" s="17">
        <v>950</v>
      </c>
      <c r="F350" s="17"/>
      <c r="G350" s="17">
        <v>8</v>
      </c>
    </row>
    <row r="351" spans="1:7" ht="15" x14ac:dyDescent="0.35">
      <c r="A351" s="1"/>
      <c r="B351" s="17">
        <v>349</v>
      </c>
      <c r="C351" s="17" t="s">
        <v>782</v>
      </c>
      <c r="D351" s="18" t="s">
        <v>1327</v>
      </c>
      <c r="E351" s="17">
        <v>950</v>
      </c>
      <c r="F351" s="17"/>
      <c r="G351" s="17">
        <v>8</v>
      </c>
    </row>
    <row r="352" spans="1:7" ht="15" x14ac:dyDescent="0.35">
      <c r="A352" s="1"/>
      <c r="B352" s="17">
        <v>350</v>
      </c>
      <c r="C352" s="17" t="s">
        <v>783</v>
      </c>
      <c r="D352" s="18" t="s">
        <v>1327</v>
      </c>
      <c r="E352" s="17">
        <v>950</v>
      </c>
      <c r="F352" s="17"/>
      <c r="G352" s="17">
        <v>8</v>
      </c>
    </row>
    <row r="353" spans="1:7" ht="15" x14ac:dyDescent="0.35">
      <c r="A353" s="1"/>
      <c r="B353" s="17">
        <v>351</v>
      </c>
      <c r="C353" s="19" t="s">
        <v>784</v>
      </c>
      <c r="D353" s="20" t="s">
        <v>1328</v>
      </c>
      <c r="E353" s="19">
        <v>0</v>
      </c>
      <c r="F353" s="19">
        <v>0</v>
      </c>
      <c r="G353" s="17">
        <v>8</v>
      </c>
    </row>
    <row r="354" spans="1:7" ht="15" x14ac:dyDescent="0.35">
      <c r="A354" s="6"/>
      <c r="B354" s="17">
        <v>352</v>
      </c>
      <c r="C354" s="17" t="s">
        <v>784</v>
      </c>
      <c r="D354" s="18" t="s">
        <v>1329</v>
      </c>
      <c r="E354" s="17">
        <v>950</v>
      </c>
      <c r="F354" s="17"/>
      <c r="G354" s="17">
        <v>8</v>
      </c>
    </row>
    <row r="355" spans="1:7" ht="15" x14ac:dyDescent="0.35">
      <c r="A355" s="1"/>
      <c r="B355" s="17">
        <v>353</v>
      </c>
      <c r="C355" s="17" t="s">
        <v>780</v>
      </c>
      <c r="D355" s="18" t="s">
        <v>1330</v>
      </c>
      <c r="E355" s="17">
        <v>1180</v>
      </c>
      <c r="F355" s="17"/>
      <c r="G355" s="17">
        <v>8</v>
      </c>
    </row>
    <row r="356" spans="1:7" ht="15" x14ac:dyDescent="0.35">
      <c r="A356" s="1"/>
      <c r="B356" s="17">
        <v>354</v>
      </c>
      <c r="C356" s="17" t="s">
        <v>781</v>
      </c>
      <c r="D356" s="18" t="s">
        <v>1330</v>
      </c>
      <c r="E356" s="17">
        <v>1180</v>
      </c>
      <c r="F356" s="17"/>
      <c r="G356" s="17">
        <v>8</v>
      </c>
    </row>
    <row r="357" spans="1:7" ht="15" x14ac:dyDescent="0.35">
      <c r="A357" s="1"/>
      <c r="B357" s="17">
        <v>355</v>
      </c>
      <c r="C357" s="17" t="s">
        <v>782</v>
      </c>
      <c r="D357" s="18" t="s">
        <v>1330</v>
      </c>
      <c r="E357" s="17">
        <v>1180</v>
      </c>
      <c r="F357" s="17"/>
      <c r="G357" s="17">
        <v>8</v>
      </c>
    </row>
    <row r="358" spans="1:7" ht="15" x14ac:dyDescent="0.35">
      <c r="A358" s="1"/>
      <c r="B358" s="17">
        <v>356</v>
      </c>
      <c r="C358" s="17" t="s">
        <v>782</v>
      </c>
      <c r="D358" s="18" t="s">
        <v>1331</v>
      </c>
      <c r="E358" s="17">
        <v>120</v>
      </c>
      <c r="F358" s="17"/>
      <c r="G358" s="17">
        <v>8</v>
      </c>
    </row>
    <row r="359" spans="1:7" ht="15" x14ac:dyDescent="0.35">
      <c r="A359" s="1"/>
      <c r="B359" s="17">
        <v>357</v>
      </c>
      <c r="C359" s="19" t="s">
        <v>783</v>
      </c>
      <c r="D359" s="20" t="s">
        <v>1332</v>
      </c>
      <c r="E359" s="19">
        <v>0</v>
      </c>
      <c r="F359" s="19">
        <v>410</v>
      </c>
      <c r="G359" s="17">
        <v>8</v>
      </c>
    </row>
    <row r="360" spans="1:7" ht="15" x14ac:dyDescent="0.35">
      <c r="A360" s="1"/>
      <c r="B360" s="17">
        <v>358</v>
      </c>
      <c r="C360" s="19" t="s">
        <v>784</v>
      </c>
      <c r="D360" s="20" t="s">
        <v>1332</v>
      </c>
      <c r="E360" s="19">
        <v>0</v>
      </c>
      <c r="F360" s="19">
        <v>492</v>
      </c>
      <c r="G360" s="17">
        <v>8</v>
      </c>
    </row>
    <row r="361" spans="1:7" ht="15" x14ac:dyDescent="0.35">
      <c r="A361" s="1"/>
      <c r="B361" s="17">
        <v>359</v>
      </c>
      <c r="C361" s="17" t="s">
        <v>1333</v>
      </c>
      <c r="D361" s="18" t="s">
        <v>1334</v>
      </c>
      <c r="E361" s="17">
        <v>1120</v>
      </c>
      <c r="F361" s="17"/>
      <c r="G361" s="17">
        <v>8</v>
      </c>
    </row>
    <row r="362" spans="1:7" ht="15" x14ac:dyDescent="0.35">
      <c r="A362" s="1"/>
      <c r="B362" s="17">
        <v>360</v>
      </c>
      <c r="C362" s="17" t="s">
        <v>785</v>
      </c>
      <c r="D362" s="18" t="s">
        <v>1334</v>
      </c>
      <c r="E362" s="17">
        <v>1120</v>
      </c>
      <c r="F362" s="17"/>
      <c r="G362" s="17">
        <v>8</v>
      </c>
    </row>
    <row r="363" spans="1:7" ht="15" x14ac:dyDescent="0.35">
      <c r="A363" s="1"/>
      <c r="B363" s="17">
        <v>361</v>
      </c>
      <c r="C363" s="17" t="s">
        <v>1333</v>
      </c>
      <c r="D363" s="18" t="s">
        <v>1335</v>
      </c>
      <c r="E363" s="17">
        <v>1180</v>
      </c>
      <c r="F363" s="17"/>
      <c r="G363" s="17">
        <v>8</v>
      </c>
    </row>
    <row r="364" spans="1:7" ht="15" x14ac:dyDescent="0.35">
      <c r="A364" s="1"/>
      <c r="B364" s="17">
        <v>362</v>
      </c>
      <c r="C364" s="17" t="s">
        <v>785</v>
      </c>
      <c r="D364" s="18" t="s">
        <v>1335</v>
      </c>
      <c r="E364" s="17">
        <v>1180</v>
      </c>
      <c r="F364" s="17"/>
      <c r="G364" s="17">
        <v>8</v>
      </c>
    </row>
    <row r="365" spans="1:7" ht="15" x14ac:dyDescent="0.35">
      <c r="A365" s="1"/>
      <c r="B365" s="17">
        <v>363</v>
      </c>
      <c r="C365" s="17" t="s">
        <v>786</v>
      </c>
      <c r="D365" s="18" t="s">
        <v>1336</v>
      </c>
      <c r="E365" s="17">
        <v>950</v>
      </c>
      <c r="F365" s="17"/>
      <c r="G365" s="17">
        <v>8</v>
      </c>
    </row>
    <row r="366" spans="1:7" ht="15" x14ac:dyDescent="0.35">
      <c r="A366" s="1"/>
      <c r="B366" s="17">
        <v>364</v>
      </c>
      <c r="C366" s="17" t="s">
        <v>787</v>
      </c>
      <c r="D366" s="18" t="s">
        <v>1336</v>
      </c>
      <c r="E366" s="17">
        <v>950</v>
      </c>
      <c r="F366" s="17"/>
      <c r="G366" s="17">
        <v>8</v>
      </c>
    </row>
    <row r="367" spans="1:7" ht="15" x14ac:dyDescent="0.35">
      <c r="A367" s="1"/>
      <c r="B367" s="17">
        <v>365</v>
      </c>
      <c r="C367" s="17" t="s">
        <v>788</v>
      </c>
      <c r="D367" s="18" t="s">
        <v>1336</v>
      </c>
      <c r="E367" s="17">
        <v>950</v>
      </c>
      <c r="F367" s="17"/>
      <c r="G367" s="17">
        <v>8</v>
      </c>
    </row>
    <row r="368" spans="1:7" ht="15" x14ac:dyDescent="0.35">
      <c r="A368" s="1"/>
      <c r="B368" s="17">
        <v>366</v>
      </c>
      <c r="C368" s="17" t="s">
        <v>789</v>
      </c>
      <c r="D368" s="18" t="s">
        <v>1336</v>
      </c>
      <c r="E368" s="17">
        <v>950</v>
      </c>
      <c r="F368" s="17"/>
      <c r="G368" s="17">
        <v>8</v>
      </c>
    </row>
    <row r="369" spans="1:7" ht="15" x14ac:dyDescent="0.35">
      <c r="A369" s="1"/>
      <c r="B369" s="17">
        <v>367</v>
      </c>
      <c r="C369" s="17" t="s">
        <v>790</v>
      </c>
      <c r="D369" s="18" t="s">
        <v>1336</v>
      </c>
      <c r="E369" s="17">
        <v>950</v>
      </c>
      <c r="F369" s="17"/>
      <c r="G369" s="17">
        <v>8</v>
      </c>
    </row>
    <row r="370" spans="1:7" ht="15" x14ac:dyDescent="0.35">
      <c r="A370" s="1"/>
      <c r="B370" s="17">
        <v>368</v>
      </c>
      <c r="C370" s="17" t="s">
        <v>1337</v>
      </c>
      <c r="D370" s="18" t="s">
        <v>1336</v>
      </c>
      <c r="E370" s="17">
        <v>950</v>
      </c>
      <c r="F370" s="17"/>
      <c r="G370" s="17">
        <v>8</v>
      </c>
    </row>
    <row r="371" spans="1:7" ht="15" x14ac:dyDescent="0.35">
      <c r="A371" s="1"/>
      <c r="B371" s="17">
        <v>369</v>
      </c>
      <c r="C371" s="17" t="s">
        <v>791</v>
      </c>
      <c r="D371" s="18" t="s">
        <v>1336</v>
      </c>
      <c r="E371" s="17">
        <v>950</v>
      </c>
      <c r="F371" s="17"/>
      <c r="G371" s="17">
        <v>8</v>
      </c>
    </row>
    <row r="372" spans="1:7" ht="15" x14ac:dyDescent="0.35">
      <c r="A372" s="1"/>
      <c r="B372" s="17">
        <v>370</v>
      </c>
      <c r="C372" s="17" t="s">
        <v>792</v>
      </c>
      <c r="D372" s="18" t="s">
        <v>1336</v>
      </c>
      <c r="E372" s="17">
        <v>950</v>
      </c>
      <c r="F372" s="17"/>
      <c r="G372" s="17">
        <v>8</v>
      </c>
    </row>
    <row r="373" spans="1:7" ht="15" x14ac:dyDescent="0.35">
      <c r="A373" s="1"/>
      <c r="B373" s="17">
        <v>371</v>
      </c>
      <c r="C373" s="17" t="s">
        <v>793</v>
      </c>
      <c r="D373" s="18" t="s">
        <v>1336</v>
      </c>
      <c r="E373" s="17">
        <v>950</v>
      </c>
      <c r="F373" s="17"/>
      <c r="G373" s="17">
        <v>8</v>
      </c>
    </row>
    <row r="374" spans="1:7" ht="15" x14ac:dyDescent="0.35">
      <c r="A374" s="1"/>
      <c r="B374" s="17">
        <v>372</v>
      </c>
      <c r="C374" s="17" t="s">
        <v>786</v>
      </c>
      <c r="D374" s="18" t="s">
        <v>1338</v>
      </c>
      <c r="E374" s="17">
        <v>1070</v>
      </c>
      <c r="F374" s="17"/>
      <c r="G374" s="17">
        <v>8</v>
      </c>
    </row>
    <row r="375" spans="1:7" ht="15" x14ac:dyDescent="0.35">
      <c r="A375" s="1"/>
      <c r="B375" s="17">
        <v>373</v>
      </c>
      <c r="C375" s="17" t="s">
        <v>787</v>
      </c>
      <c r="D375" s="18" t="s">
        <v>1338</v>
      </c>
      <c r="E375" s="17">
        <v>1070</v>
      </c>
      <c r="F375" s="17"/>
      <c r="G375" s="17">
        <v>8</v>
      </c>
    </row>
    <row r="376" spans="1:7" ht="15" x14ac:dyDescent="0.35">
      <c r="A376" s="1"/>
      <c r="B376" s="17">
        <v>374</v>
      </c>
      <c r="C376" s="17" t="s">
        <v>788</v>
      </c>
      <c r="D376" s="18" t="s">
        <v>1338</v>
      </c>
      <c r="E376" s="17">
        <v>1070</v>
      </c>
      <c r="F376" s="17"/>
      <c r="G376" s="17">
        <v>8</v>
      </c>
    </row>
    <row r="377" spans="1:7" ht="15" x14ac:dyDescent="0.35">
      <c r="A377" s="1"/>
      <c r="B377" s="17">
        <v>375</v>
      </c>
      <c r="C377" s="17" t="s">
        <v>1339</v>
      </c>
      <c r="D377" s="18" t="s">
        <v>1338</v>
      </c>
      <c r="E377" s="17">
        <v>1070</v>
      </c>
      <c r="F377" s="17"/>
      <c r="G377" s="17">
        <v>8</v>
      </c>
    </row>
    <row r="378" spans="1:7" ht="15" x14ac:dyDescent="0.35">
      <c r="A378" s="1"/>
      <c r="B378" s="17">
        <v>376</v>
      </c>
      <c r="C378" s="17" t="s">
        <v>790</v>
      </c>
      <c r="D378" s="18" t="s">
        <v>1338</v>
      </c>
      <c r="E378" s="17">
        <v>1070</v>
      </c>
      <c r="F378" s="17"/>
      <c r="G378" s="17">
        <v>8</v>
      </c>
    </row>
    <row r="379" spans="1:7" ht="15" x14ac:dyDescent="0.35">
      <c r="A379" s="1"/>
      <c r="B379" s="17">
        <v>377</v>
      </c>
      <c r="C379" s="17" t="s">
        <v>791</v>
      </c>
      <c r="D379" s="18" t="s">
        <v>1338</v>
      </c>
      <c r="E379" s="17">
        <v>1070</v>
      </c>
      <c r="F379" s="17"/>
      <c r="G379" s="17">
        <v>8</v>
      </c>
    </row>
    <row r="380" spans="1:7" ht="15" x14ac:dyDescent="0.35">
      <c r="A380" s="1"/>
      <c r="B380" s="17">
        <v>378</v>
      </c>
      <c r="C380" s="17" t="s">
        <v>792</v>
      </c>
      <c r="D380" s="18" t="s">
        <v>1338</v>
      </c>
      <c r="E380" s="17">
        <v>1070</v>
      </c>
      <c r="F380" s="17"/>
      <c r="G380" s="17">
        <v>8</v>
      </c>
    </row>
    <row r="381" spans="1:7" ht="15" x14ac:dyDescent="0.35">
      <c r="A381" s="1"/>
      <c r="B381" s="17">
        <v>379</v>
      </c>
      <c r="C381" s="17" t="s">
        <v>793</v>
      </c>
      <c r="D381" s="18" t="s">
        <v>1338</v>
      </c>
      <c r="E381" s="17">
        <v>1070</v>
      </c>
      <c r="F381" s="17"/>
      <c r="G381" s="17">
        <v>8</v>
      </c>
    </row>
    <row r="382" spans="1:7" ht="15" x14ac:dyDescent="0.35">
      <c r="A382" s="1"/>
      <c r="B382" s="17">
        <v>380</v>
      </c>
      <c r="C382" s="17" t="s">
        <v>1340</v>
      </c>
      <c r="D382" s="18" t="s">
        <v>1341</v>
      </c>
      <c r="E382" s="17">
        <v>1070</v>
      </c>
      <c r="F382" s="17"/>
      <c r="G382" s="17">
        <v>8</v>
      </c>
    </row>
    <row r="383" spans="1:7" ht="15" x14ac:dyDescent="0.35">
      <c r="A383" s="1"/>
      <c r="B383" s="17">
        <v>381</v>
      </c>
      <c r="C383" s="17" t="s">
        <v>794</v>
      </c>
      <c r="D383" s="18" t="s">
        <v>1341</v>
      </c>
      <c r="E383" s="17">
        <v>1070</v>
      </c>
      <c r="F383" s="17"/>
      <c r="G383" s="17">
        <v>8</v>
      </c>
    </row>
    <row r="384" spans="1:7" ht="15" x14ac:dyDescent="0.35">
      <c r="A384" s="1"/>
      <c r="B384" s="17">
        <v>382</v>
      </c>
      <c r="C384" s="17" t="s">
        <v>1340</v>
      </c>
      <c r="D384" s="18" t="s">
        <v>1342</v>
      </c>
      <c r="E384" s="17">
        <v>1070</v>
      </c>
      <c r="F384" s="17"/>
      <c r="G384" s="17">
        <v>8</v>
      </c>
    </row>
    <row r="385" spans="1:7" ht="15" x14ac:dyDescent="0.35">
      <c r="A385" s="1"/>
      <c r="B385" s="17">
        <v>383</v>
      </c>
      <c r="C385" s="17" t="s">
        <v>794</v>
      </c>
      <c r="D385" s="18" t="s">
        <v>1342</v>
      </c>
      <c r="E385" s="17">
        <v>1070</v>
      </c>
      <c r="F385" s="17"/>
      <c r="G385" s="17">
        <v>8</v>
      </c>
    </row>
    <row r="386" spans="1:7" ht="15" x14ac:dyDescent="0.35">
      <c r="A386" s="1"/>
      <c r="B386" s="17">
        <v>384</v>
      </c>
      <c r="C386" s="17" t="s">
        <v>795</v>
      </c>
      <c r="D386" s="18" t="s">
        <v>1341</v>
      </c>
      <c r="E386" s="17">
        <v>1070</v>
      </c>
      <c r="F386" s="17"/>
      <c r="G386" s="17">
        <v>8</v>
      </c>
    </row>
    <row r="387" spans="1:7" ht="15" x14ac:dyDescent="0.35">
      <c r="A387" s="1"/>
      <c r="B387" s="17">
        <v>385</v>
      </c>
      <c r="C387" s="17" t="s">
        <v>795</v>
      </c>
      <c r="D387" s="18" t="s">
        <v>1342</v>
      </c>
      <c r="E387" s="17">
        <v>1070</v>
      </c>
      <c r="F387" s="17"/>
      <c r="G387" s="17">
        <v>8</v>
      </c>
    </row>
    <row r="388" spans="1:7" ht="15" x14ac:dyDescent="0.35">
      <c r="A388" s="1"/>
      <c r="B388" s="17">
        <v>386</v>
      </c>
      <c r="C388" s="17" t="s">
        <v>796</v>
      </c>
      <c r="D388" s="18" t="s">
        <v>1343</v>
      </c>
      <c r="E388" s="17">
        <v>1110</v>
      </c>
      <c r="F388" s="17"/>
      <c r="G388" s="17">
        <v>8</v>
      </c>
    </row>
    <row r="389" spans="1:7" ht="15" x14ac:dyDescent="0.35">
      <c r="A389" s="1"/>
      <c r="B389" s="17">
        <v>387</v>
      </c>
      <c r="C389" s="17" t="s">
        <v>796</v>
      </c>
      <c r="D389" s="18" t="s">
        <v>1344</v>
      </c>
      <c r="E389" s="17">
        <v>1110</v>
      </c>
      <c r="F389" s="17"/>
      <c r="G389" s="17">
        <v>8</v>
      </c>
    </row>
    <row r="390" spans="1:7" ht="15" x14ac:dyDescent="0.35">
      <c r="A390" s="1"/>
      <c r="B390" s="17">
        <v>388</v>
      </c>
      <c r="C390" s="17" t="s">
        <v>797</v>
      </c>
      <c r="D390" s="18" t="s">
        <v>1345</v>
      </c>
      <c r="E390" s="17">
        <v>1110</v>
      </c>
      <c r="F390" s="17"/>
      <c r="G390" s="17">
        <v>8</v>
      </c>
    </row>
    <row r="391" spans="1:7" ht="15" x14ac:dyDescent="0.35">
      <c r="A391" s="1"/>
      <c r="B391" s="17">
        <v>389</v>
      </c>
      <c r="C391" s="17" t="s">
        <v>798</v>
      </c>
      <c r="D391" s="18" t="s">
        <v>1345</v>
      </c>
      <c r="E391" s="17">
        <v>1110</v>
      </c>
      <c r="F391" s="17"/>
      <c r="G391" s="17">
        <v>8</v>
      </c>
    </row>
    <row r="392" spans="1:7" ht="15" x14ac:dyDescent="0.35">
      <c r="A392" s="1"/>
      <c r="B392" s="17">
        <v>390</v>
      </c>
      <c r="C392" s="17" t="s">
        <v>799</v>
      </c>
      <c r="D392" s="18" t="s">
        <v>1346</v>
      </c>
      <c r="E392" s="17">
        <v>1110</v>
      </c>
      <c r="F392" s="17"/>
      <c r="G392" s="17">
        <v>8</v>
      </c>
    </row>
    <row r="393" spans="1:7" ht="15" x14ac:dyDescent="0.35">
      <c r="A393" s="1"/>
      <c r="B393" s="17">
        <v>391</v>
      </c>
      <c r="C393" s="17" t="s">
        <v>799</v>
      </c>
      <c r="D393" s="18" t="s">
        <v>1347</v>
      </c>
      <c r="E393" s="17">
        <v>1110</v>
      </c>
      <c r="F393" s="17"/>
      <c r="G393" s="17">
        <v>8</v>
      </c>
    </row>
    <row r="394" spans="1:7" ht="15" x14ac:dyDescent="0.35">
      <c r="A394" s="1"/>
      <c r="B394" s="17">
        <v>392</v>
      </c>
      <c r="C394" s="17" t="s">
        <v>800</v>
      </c>
      <c r="D394" s="18" t="s">
        <v>1348</v>
      </c>
      <c r="E394" s="17">
        <v>1250</v>
      </c>
      <c r="F394" s="17"/>
      <c r="G394" s="17">
        <v>8</v>
      </c>
    </row>
    <row r="395" spans="1:7" ht="15" x14ac:dyDescent="0.35">
      <c r="A395" s="1"/>
      <c r="B395" s="17">
        <v>393</v>
      </c>
      <c r="C395" s="17" t="s">
        <v>801</v>
      </c>
      <c r="D395" s="18" t="s">
        <v>1349</v>
      </c>
      <c r="E395" s="17">
        <v>1250</v>
      </c>
      <c r="F395" s="17"/>
      <c r="G395" s="17">
        <v>8</v>
      </c>
    </row>
    <row r="396" spans="1:7" ht="15" x14ac:dyDescent="0.35">
      <c r="A396" s="1"/>
      <c r="B396" s="17">
        <v>394</v>
      </c>
      <c r="C396" s="17" t="s">
        <v>800</v>
      </c>
      <c r="D396" s="18" t="s">
        <v>1350</v>
      </c>
      <c r="E396" s="17">
        <v>1000</v>
      </c>
      <c r="F396" s="17"/>
      <c r="G396" s="17">
        <v>8</v>
      </c>
    </row>
    <row r="397" spans="1:7" ht="15" x14ac:dyDescent="0.35">
      <c r="A397" s="1"/>
      <c r="B397" s="17">
        <v>395</v>
      </c>
      <c r="C397" s="17" t="s">
        <v>801</v>
      </c>
      <c r="D397" s="18" t="s">
        <v>1350</v>
      </c>
      <c r="E397" s="17">
        <v>1000</v>
      </c>
      <c r="F397" s="17"/>
      <c r="G397" s="17">
        <v>8</v>
      </c>
    </row>
    <row r="398" spans="1:7" ht="15" x14ac:dyDescent="0.35">
      <c r="A398" s="1"/>
      <c r="B398" s="17">
        <v>396</v>
      </c>
      <c r="C398" s="17" t="s">
        <v>802</v>
      </c>
      <c r="D398" s="18" t="s">
        <v>1351</v>
      </c>
      <c r="E398" s="17">
        <v>890</v>
      </c>
      <c r="F398" s="17"/>
      <c r="G398" s="17">
        <v>8</v>
      </c>
    </row>
    <row r="399" spans="1:7" ht="15" x14ac:dyDescent="0.35">
      <c r="A399" s="1"/>
      <c r="B399" s="17">
        <v>397</v>
      </c>
      <c r="C399" s="17" t="s">
        <v>1352</v>
      </c>
      <c r="D399" s="18" t="s">
        <v>1353</v>
      </c>
      <c r="E399" s="17">
        <v>820</v>
      </c>
      <c r="F399" s="17"/>
      <c r="G399" s="17">
        <v>8</v>
      </c>
    </row>
    <row r="400" spans="1:7" ht="15" x14ac:dyDescent="0.35">
      <c r="A400" s="1"/>
      <c r="B400" s="17">
        <v>398</v>
      </c>
      <c r="C400" s="17" t="s">
        <v>803</v>
      </c>
      <c r="D400" s="18" t="s">
        <v>1353</v>
      </c>
      <c r="E400" s="17">
        <v>820</v>
      </c>
      <c r="F400" s="17"/>
      <c r="G400" s="17">
        <v>8</v>
      </c>
    </row>
    <row r="401" spans="1:7" ht="15" x14ac:dyDescent="0.35">
      <c r="A401" s="1"/>
      <c r="B401" s="17">
        <v>399</v>
      </c>
      <c r="C401" s="17" t="s">
        <v>804</v>
      </c>
      <c r="D401" s="18" t="s">
        <v>1353</v>
      </c>
      <c r="E401" s="17">
        <v>820</v>
      </c>
      <c r="F401" s="17"/>
      <c r="G401" s="17">
        <v>8</v>
      </c>
    </row>
    <row r="402" spans="1:7" ht="15" x14ac:dyDescent="0.35">
      <c r="A402" s="1"/>
      <c r="B402" s="17">
        <v>400</v>
      </c>
      <c r="C402" s="17" t="s">
        <v>805</v>
      </c>
      <c r="D402" s="18" t="s">
        <v>1353</v>
      </c>
      <c r="E402" s="17">
        <v>820</v>
      </c>
      <c r="F402" s="17"/>
      <c r="G402" s="17">
        <v>8</v>
      </c>
    </row>
    <row r="403" spans="1:7" ht="15" x14ac:dyDescent="0.35">
      <c r="A403" s="1"/>
      <c r="B403" s="17">
        <v>401</v>
      </c>
      <c r="C403" s="17" t="s">
        <v>1352</v>
      </c>
      <c r="D403" s="18" t="s">
        <v>1354</v>
      </c>
      <c r="E403" s="17">
        <v>740</v>
      </c>
      <c r="F403" s="17"/>
      <c r="G403" s="17">
        <v>8</v>
      </c>
    </row>
    <row r="404" spans="1:7" ht="15" x14ac:dyDescent="0.35">
      <c r="A404" s="1"/>
      <c r="B404" s="17">
        <v>402</v>
      </c>
      <c r="C404" s="17" t="s">
        <v>803</v>
      </c>
      <c r="D404" s="18" t="s">
        <v>1354</v>
      </c>
      <c r="E404" s="17">
        <v>740</v>
      </c>
      <c r="F404" s="17"/>
      <c r="G404" s="17">
        <v>8</v>
      </c>
    </row>
    <row r="405" spans="1:7" ht="15" x14ac:dyDescent="0.35">
      <c r="A405" s="1"/>
      <c r="B405" s="17">
        <v>403</v>
      </c>
      <c r="C405" s="17" t="s">
        <v>804</v>
      </c>
      <c r="D405" s="18" t="s">
        <v>1354</v>
      </c>
      <c r="E405" s="17">
        <v>740</v>
      </c>
      <c r="F405" s="17"/>
      <c r="G405" s="17">
        <v>8</v>
      </c>
    </row>
    <row r="406" spans="1:7" ht="15" x14ac:dyDescent="0.35">
      <c r="A406" s="1"/>
      <c r="B406" s="17">
        <v>404</v>
      </c>
      <c r="C406" s="17" t="s">
        <v>805</v>
      </c>
      <c r="D406" s="18" t="s">
        <v>1354</v>
      </c>
      <c r="E406" s="17">
        <v>740</v>
      </c>
      <c r="F406" s="17"/>
      <c r="G406" s="17">
        <v>8</v>
      </c>
    </row>
    <row r="407" spans="1:7" ht="15" x14ac:dyDescent="0.35">
      <c r="A407" s="1"/>
      <c r="B407" s="17">
        <v>405</v>
      </c>
      <c r="C407" s="17" t="s">
        <v>806</v>
      </c>
      <c r="D407" s="18" t="s">
        <v>1355</v>
      </c>
      <c r="E407" s="17">
        <v>720</v>
      </c>
      <c r="F407" s="17"/>
      <c r="G407" s="17">
        <v>8</v>
      </c>
    </row>
    <row r="408" spans="1:7" ht="15" x14ac:dyDescent="0.35">
      <c r="A408" s="1"/>
      <c r="B408" s="17">
        <v>406</v>
      </c>
      <c r="C408" s="17" t="s">
        <v>806</v>
      </c>
      <c r="D408" s="18" t="s">
        <v>1260</v>
      </c>
      <c r="E408" s="17">
        <v>890</v>
      </c>
      <c r="F408" s="17"/>
      <c r="G408" s="17">
        <v>8</v>
      </c>
    </row>
    <row r="409" spans="1:7" ht="15" x14ac:dyDescent="0.35">
      <c r="A409" s="1"/>
      <c r="B409" s="17">
        <v>407</v>
      </c>
      <c r="C409" s="19" t="s">
        <v>807</v>
      </c>
      <c r="D409" s="20" t="s">
        <v>1356</v>
      </c>
      <c r="E409" s="19">
        <v>0</v>
      </c>
      <c r="F409" s="19">
        <v>0</v>
      </c>
      <c r="G409" s="17">
        <v>8</v>
      </c>
    </row>
    <row r="410" spans="1:7" ht="15" x14ac:dyDescent="0.35">
      <c r="A410" s="1"/>
      <c r="B410" s="17">
        <v>408</v>
      </c>
      <c r="C410" s="17" t="s">
        <v>807</v>
      </c>
      <c r="D410" s="18" t="s">
        <v>1357</v>
      </c>
      <c r="E410" s="17">
        <v>480</v>
      </c>
      <c r="F410" s="17"/>
      <c r="G410" s="17">
        <v>8</v>
      </c>
    </row>
    <row r="411" spans="1:7" ht="15" x14ac:dyDescent="0.35">
      <c r="A411" s="1"/>
      <c r="B411" s="17">
        <v>409</v>
      </c>
      <c r="C411" s="17" t="s">
        <v>807</v>
      </c>
      <c r="D411" s="18" t="s">
        <v>1358</v>
      </c>
      <c r="E411" s="17">
        <v>720</v>
      </c>
      <c r="F411" s="17"/>
      <c r="G411" s="17">
        <v>8</v>
      </c>
    </row>
    <row r="412" spans="1:7" ht="15" x14ac:dyDescent="0.35">
      <c r="A412" s="1"/>
      <c r="B412" s="17">
        <v>410</v>
      </c>
      <c r="C412" s="17" t="s">
        <v>808</v>
      </c>
      <c r="D412" s="18" t="s">
        <v>1359</v>
      </c>
      <c r="E412" s="17">
        <v>500</v>
      </c>
      <c r="F412" s="17"/>
      <c r="G412" s="17">
        <v>8</v>
      </c>
    </row>
    <row r="413" spans="1:7" ht="15" x14ac:dyDescent="0.35">
      <c r="A413" s="1"/>
      <c r="B413" s="17">
        <v>411</v>
      </c>
      <c r="C413" s="19" t="s">
        <v>808</v>
      </c>
      <c r="D413" s="20" t="s">
        <v>1360</v>
      </c>
      <c r="E413" s="19">
        <v>0</v>
      </c>
      <c r="F413" s="19">
        <v>0</v>
      </c>
      <c r="G413" s="17">
        <v>8</v>
      </c>
    </row>
    <row r="414" spans="1:7" ht="15" x14ac:dyDescent="0.35">
      <c r="A414" s="1"/>
      <c r="B414" s="17">
        <v>412</v>
      </c>
      <c r="C414" s="17" t="s">
        <v>808</v>
      </c>
      <c r="D414" s="18" t="s">
        <v>1361</v>
      </c>
      <c r="E414" s="17">
        <v>710</v>
      </c>
      <c r="F414" s="17"/>
      <c r="G414" s="17">
        <v>8</v>
      </c>
    </row>
    <row r="415" spans="1:7" ht="15" x14ac:dyDescent="0.35">
      <c r="A415" s="1"/>
      <c r="B415" s="17">
        <v>413</v>
      </c>
      <c r="C415" s="19" t="s">
        <v>809</v>
      </c>
      <c r="D415" s="20" t="s">
        <v>1362</v>
      </c>
      <c r="E415" s="19">
        <v>0</v>
      </c>
      <c r="F415" s="19">
        <v>0</v>
      </c>
      <c r="G415" s="17">
        <v>8</v>
      </c>
    </row>
    <row r="416" spans="1:7" ht="15" x14ac:dyDescent="0.35">
      <c r="A416" s="1"/>
      <c r="B416" s="17">
        <v>414</v>
      </c>
      <c r="C416" s="17" t="s">
        <v>809</v>
      </c>
      <c r="D416" s="18" t="s">
        <v>1363</v>
      </c>
      <c r="E416" s="17">
        <v>1730</v>
      </c>
      <c r="F416" s="17"/>
      <c r="G416" s="17">
        <v>8</v>
      </c>
    </row>
    <row r="417" spans="1:7" ht="15" x14ac:dyDescent="0.35">
      <c r="A417" s="1"/>
      <c r="B417" s="17">
        <v>415</v>
      </c>
      <c r="C417" s="17" t="s">
        <v>809</v>
      </c>
      <c r="D417" s="18" t="s">
        <v>1364</v>
      </c>
      <c r="E417" s="17">
        <v>760</v>
      </c>
      <c r="F417" s="17"/>
      <c r="G417" s="17">
        <v>8</v>
      </c>
    </row>
    <row r="418" spans="1:7" ht="15" x14ac:dyDescent="0.35">
      <c r="A418" s="1"/>
      <c r="B418" s="17">
        <v>416</v>
      </c>
      <c r="C418" s="19" t="s">
        <v>810</v>
      </c>
      <c r="D418" s="20" t="s">
        <v>1365</v>
      </c>
      <c r="E418" s="19">
        <v>0</v>
      </c>
      <c r="F418" s="19">
        <v>0</v>
      </c>
      <c r="G418" s="17">
        <v>8</v>
      </c>
    </row>
    <row r="419" spans="1:7" ht="15" x14ac:dyDescent="0.35">
      <c r="A419" s="1"/>
      <c r="B419" s="17">
        <v>417</v>
      </c>
      <c r="C419" s="17" t="s">
        <v>810</v>
      </c>
      <c r="D419" s="18" t="s">
        <v>1366</v>
      </c>
      <c r="E419" s="17">
        <v>1070</v>
      </c>
      <c r="F419" s="17"/>
      <c r="G419" s="17">
        <v>8</v>
      </c>
    </row>
    <row r="420" spans="1:7" ht="15" x14ac:dyDescent="0.35">
      <c r="A420" s="1"/>
      <c r="B420" s="17">
        <v>418</v>
      </c>
      <c r="C420" s="17" t="s">
        <v>810</v>
      </c>
      <c r="D420" s="18" t="s">
        <v>1367</v>
      </c>
      <c r="E420" s="17">
        <v>610</v>
      </c>
      <c r="F420" s="17"/>
      <c r="G420" s="17">
        <v>8</v>
      </c>
    </row>
    <row r="421" spans="1:7" ht="15" x14ac:dyDescent="0.35">
      <c r="A421" s="1"/>
      <c r="B421" s="17">
        <v>419</v>
      </c>
      <c r="C421" s="17" t="s">
        <v>811</v>
      </c>
      <c r="D421" s="18" t="s">
        <v>1368</v>
      </c>
      <c r="E421" s="17">
        <v>1130</v>
      </c>
      <c r="F421" s="17"/>
      <c r="G421" s="17">
        <v>8</v>
      </c>
    </row>
    <row r="422" spans="1:7" ht="15" x14ac:dyDescent="0.35">
      <c r="A422" s="1"/>
      <c r="B422" s="17">
        <v>420</v>
      </c>
      <c r="C422" s="17" t="s">
        <v>811</v>
      </c>
      <c r="D422" s="18" t="s">
        <v>1290</v>
      </c>
      <c r="E422" s="17">
        <v>1180</v>
      </c>
      <c r="F422" s="17"/>
      <c r="G422" s="17">
        <v>8</v>
      </c>
    </row>
    <row r="423" spans="1:7" ht="15" x14ac:dyDescent="0.35">
      <c r="A423" s="1"/>
      <c r="B423" s="17">
        <v>421</v>
      </c>
      <c r="C423" s="17" t="s">
        <v>812</v>
      </c>
      <c r="D423" s="18" t="s">
        <v>1369</v>
      </c>
      <c r="E423" s="17">
        <v>1490</v>
      </c>
      <c r="F423" s="17"/>
      <c r="G423" s="17">
        <v>8</v>
      </c>
    </row>
    <row r="424" spans="1:7" ht="15" x14ac:dyDescent="0.35">
      <c r="A424" s="1"/>
      <c r="B424" s="17">
        <v>422</v>
      </c>
      <c r="C424" s="17" t="s">
        <v>812</v>
      </c>
      <c r="D424" s="18" t="s">
        <v>1370</v>
      </c>
      <c r="E424" s="17">
        <v>1180</v>
      </c>
      <c r="F424" s="17"/>
      <c r="G424" s="17">
        <v>8</v>
      </c>
    </row>
    <row r="425" spans="1:7" ht="15" x14ac:dyDescent="0.35">
      <c r="A425" s="1"/>
      <c r="B425" s="17">
        <v>423</v>
      </c>
      <c r="C425" s="19" t="s">
        <v>813</v>
      </c>
      <c r="D425" s="20" t="s">
        <v>1371</v>
      </c>
      <c r="E425" s="19">
        <v>0</v>
      </c>
      <c r="F425" s="19">
        <v>891</v>
      </c>
      <c r="G425" s="17">
        <v>8</v>
      </c>
    </row>
    <row r="426" spans="1:7" ht="15" x14ac:dyDescent="0.35">
      <c r="A426" s="1"/>
      <c r="B426" s="17">
        <v>424</v>
      </c>
      <c r="C426" s="17" t="s">
        <v>813</v>
      </c>
      <c r="D426" s="18" t="s">
        <v>1372</v>
      </c>
      <c r="E426" s="17">
        <v>1240</v>
      </c>
      <c r="F426" s="17"/>
      <c r="G426" s="17">
        <v>8</v>
      </c>
    </row>
    <row r="427" spans="1:7" ht="15" x14ac:dyDescent="0.35">
      <c r="A427" s="1"/>
      <c r="B427" s="17">
        <v>425</v>
      </c>
      <c r="C427" s="17" t="s">
        <v>814</v>
      </c>
      <c r="D427" s="18" t="s">
        <v>1373</v>
      </c>
      <c r="E427" s="17">
        <v>1120</v>
      </c>
      <c r="F427" s="17"/>
      <c r="G427" s="17">
        <v>8</v>
      </c>
    </row>
    <row r="428" spans="1:7" ht="15" x14ac:dyDescent="0.35">
      <c r="A428" s="1"/>
      <c r="B428" s="17">
        <v>426</v>
      </c>
      <c r="C428" s="17" t="s">
        <v>815</v>
      </c>
      <c r="D428" s="18" t="s">
        <v>1373</v>
      </c>
      <c r="E428" s="17">
        <v>1120</v>
      </c>
      <c r="F428" s="17"/>
      <c r="G428" s="17">
        <v>8</v>
      </c>
    </row>
    <row r="429" spans="1:7" ht="15" x14ac:dyDescent="0.35">
      <c r="A429" s="1"/>
      <c r="B429" s="17">
        <v>427</v>
      </c>
      <c r="C429" s="17" t="s">
        <v>814</v>
      </c>
      <c r="D429" s="18" t="s">
        <v>1374</v>
      </c>
      <c r="E429" s="17">
        <v>1120</v>
      </c>
      <c r="F429" s="17"/>
      <c r="G429" s="17">
        <v>8</v>
      </c>
    </row>
    <row r="430" spans="1:7" ht="15" x14ac:dyDescent="0.35">
      <c r="A430" s="1"/>
      <c r="B430" s="17">
        <v>428</v>
      </c>
      <c r="C430" s="17" t="s">
        <v>815</v>
      </c>
      <c r="D430" s="18" t="s">
        <v>1374</v>
      </c>
      <c r="E430" s="17">
        <v>1120</v>
      </c>
      <c r="F430" s="17"/>
      <c r="G430" s="17">
        <v>8</v>
      </c>
    </row>
    <row r="431" spans="1:7" ht="15" x14ac:dyDescent="0.35">
      <c r="A431" s="1"/>
      <c r="B431" s="17">
        <v>429</v>
      </c>
      <c r="C431" s="17" t="s">
        <v>816</v>
      </c>
      <c r="D431" s="18" t="s">
        <v>1375</v>
      </c>
      <c r="E431" s="17">
        <v>1260</v>
      </c>
      <c r="F431" s="17"/>
      <c r="G431" s="17">
        <v>8</v>
      </c>
    </row>
    <row r="432" spans="1:7" ht="15" x14ac:dyDescent="0.35">
      <c r="A432" s="1"/>
      <c r="B432" s="17">
        <v>430</v>
      </c>
      <c r="C432" s="17" t="s">
        <v>817</v>
      </c>
      <c r="D432" s="18" t="s">
        <v>1375</v>
      </c>
      <c r="E432" s="17">
        <v>1260</v>
      </c>
      <c r="F432" s="17"/>
      <c r="G432" s="17">
        <v>8</v>
      </c>
    </row>
    <row r="433" spans="1:7" ht="15" x14ac:dyDescent="0.35">
      <c r="A433" s="1"/>
      <c r="B433" s="17">
        <v>431</v>
      </c>
      <c r="C433" s="17" t="s">
        <v>816</v>
      </c>
      <c r="D433" s="18" t="s">
        <v>1376</v>
      </c>
      <c r="E433" s="17">
        <v>1120</v>
      </c>
      <c r="F433" s="17"/>
      <c r="G433" s="17">
        <v>8</v>
      </c>
    </row>
    <row r="434" spans="1:7" ht="15" x14ac:dyDescent="0.35">
      <c r="A434" s="1"/>
      <c r="B434" s="17">
        <v>432</v>
      </c>
      <c r="C434" s="17" t="s">
        <v>817</v>
      </c>
      <c r="D434" s="18" t="s">
        <v>1376</v>
      </c>
      <c r="E434" s="17">
        <v>1120</v>
      </c>
      <c r="F434" s="17"/>
      <c r="G434" s="17">
        <v>8</v>
      </c>
    </row>
    <row r="435" spans="1:7" ht="15" x14ac:dyDescent="0.35">
      <c r="A435" s="1"/>
      <c r="B435" s="17">
        <v>433</v>
      </c>
      <c r="C435" s="17" t="s">
        <v>1377</v>
      </c>
      <c r="D435" s="18" t="s">
        <v>1378</v>
      </c>
      <c r="E435" s="17">
        <v>620</v>
      </c>
      <c r="F435" s="17"/>
      <c r="G435" s="17">
        <v>8</v>
      </c>
    </row>
    <row r="436" spans="1:7" ht="15" x14ac:dyDescent="0.35">
      <c r="A436" s="1"/>
      <c r="B436" s="17">
        <v>434</v>
      </c>
      <c r="C436" s="17" t="s">
        <v>1377</v>
      </c>
      <c r="D436" s="18" t="s">
        <v>1379</v>
      </c>
      <c r="E436" s="17">
        <v>570</v>
      </c>
      <c r="F436" s="17"/>
      <c r="G436" s="17">
        <v>8</v>
      </c>
    </row>
    <row r="437" spans="1:7" ht="15" x14ac:dyDescent="0.35">
      <c r="A437" s="1"/>
      <c r="B437" s="17">
        <v>435</v>
      </c>
      <c r="C437" s="19" t="s">
        <v>818</v>
      </c>
      <c r="D437" s="20" t="s">
        <v>1380</v>
      </c>
      <c r="E437" s="19">
        <v>0</v>
      </c>
      <c r="F437" s="19">
        <v>0</v>
      </c>
      <c r="G437" s="17">
        <v>8</v>
      </c>
    </row>
    <row r="438" spans="1:7" ht="15" x14ac:dyDescent="0.35">
      <c r="A438" s="1"/>
      <c r="B438" s="17">
        <v>436</v>
      </c>
      <c r="C438" s="17" t="s">
        <v>818</v>
      </c>
      <c r="D438" s="18" t="s">
        <v>1381</v>
      </c>
      <c r="E438" s="17">
        <v>790</v>
      </c>
      <c r="F438" s="17"/>
      <c r="G438" s="17">
        <v>8</v>
      </c>
    </row>
    <row r="439" spans="1:7" ht="15" x14ac:dyDescent="0.35">
      <c r="A439" s="1"/>
      <c r="B439" s="17">
        <v>437</v>
      </c>
      <c r="C439" s="19" t="s">
        <v>818</v>
      </c>
      <c r="D439" s="20" t="s">
        <v>1382</v>
      </c>
      <c r="E439" s="19">
        <v>0</v>
      </c>
      <c r="F439" s="19">
        <v>0</v>
      </c>
      <c r="G439" s="17">
        <v>8</v>
      </c>
    </row>
    <row r="440" spans="1:7" ht="15" x14ac:dyDescent="0.35">
      <c r="A440" s="1"/>
      <c r="B440" s="17">
        <v>438</v>
      </c>
      <c r="C440" s="17" t="s">
        <v>819</v>
      </c>
      <c r="D440" s="18" t="s">
        <v>1383</v>
      </c>
      <c r="E440" s="17">
        <v>610</v>
      </c>
      <c r="F440" s="17"/>
      <c r="G440" s="17">
        <v>8</v>
      </c>
    </row>
    <row r="441" spans="1:7" ht="15" x14ac:dyDescent="0.35">
      <c r="A441" s="1"/>
      <c r="B441" s="17">
        <v>439</v>
      </c>
      <c r="C441" s="19" t="s">
        <v>819</v>
      </c>
      <c r="D441" s="20" t="s">
        <v>1384</v>
      </c>
      <c r="E441" s="19">
        <v>0</v>
      </c>
      <c r="F441" s="19">
        <v>0</v>
      </c>
      <c r="G441" s="17">
        <v>8</v>
      </c>
    </row>
    <row r="442" spans="1:7" ht="15" x14ac:dyDescent="0.35">
      <c r="A442" s="1"/>
      <c r="B442" s="17">
        <v>440</v>
      </c>
      <c r="C442" s="17" t="s">
        <v>820</v>
      </c>
      <c r="D442" s="18" t="s">
        <v>1385</v>
      </c>
      <c r="E442" s="17">
        <v>880</v>
      </c>
      <c r="F442" s="17"/>
      <c r="G442" s="17">
        <v>8</v>
      </c>
    </row>
    <row r="443" spans="1:7" ht="15" x14ac:dyDescent="0.35">
      <c r="A443" s="1"/>
      <c r="B443" s="17">
        <v>441</v>
      </c>
      <c r="C443" s="17" t="s">
        <v>820</v>
      </c>
      <c r="D443" s="18" t="s">
        <v>1386</v>
      </c>
      <c r="E443" s="17">
        <v>1080</v>
      </c>
      <c r="F443" s="17"/>
      <c r="G443" s="17">
        <v>8</v>
      </c>
    </row>
    <row r="444" spans="1:7" ht="15" x14ac:dyDescent="0.35">
      <c r="A444" s="1"/>
      <c r="B444" s="17">
        <v>442</v>
      </c>
      <c r="C444" s="17" t="s">
        <v>820</v>
      </c>
      <c r="D444" s="18" t="s">
        <v>1387</v>
      </c>
      <c r="E444" s="17">
        <v>143</v>
      </c>
      <c r="F444" s="17"/>
      <c r="G444" s="17">
        <v>8</v>
      </c>
    </row>
    <row r="445" spans="1:7" ht="15" x14ac:dyDescent="0.35">
      <c r="A445" s="1"/>
      <c r="B445" s="17">
        <v>443</v>
      </c>
      <c r="C445" s="17" t="s">
        <v>1388</v>
      </c>
      <c r="D445" s="18" t="s">
        <v>1389</v>
      </c>
      <c r="E445" s="17">
        <v>1650</v>
      </c>
      <c r="F445" s="17"/>
      <c r="G445" s="17">
        <v>8</v>
      </c>
    </row>
    <row r="446" spans="1:7" ht="15" x14ac:dyDescent="0.35">
      <c r="A446" s="1"/>
      <c r="B446" s="17">
        <v>444</v>
      </c>
      <c r="C446" s="17" t="s">
        <v>821</v>
      </c>
      <c r="D446" s="18" t="s">
        <v>1378</v>
      </c>
      <c r="E446" s="17">
        <v>620</v>
      </c>
      <c r="F446" s="17"/>
      <c r="G446" s="17">
        <v>8</v>
      </c>
    </row>
    <row r="447" spans="1:7" ht="15" x14ac:dyDescent="0.35">
      <c r="A447" s="1"/>
      <c r="B447" s="17">
        <v>445</v>
      </c>
      <c r="C447" s="17" t="s">
        <v>821</v>
      </c>
      <c r="D447" s="18" t="s">
        <v>1379</v>
      </c>
      <c r="E447" s="17">
        <v>570</v>
      </c>
      <c r="F447" s="17"/>
      <c r="G447" s="17">
        <v>8</v>
      </c>
    </row>
    <row r="448" spans="1:7" ht="15" x14ac:dyDescent="0.35">
      <c r="A448" s="1"/>
      <c r="B448" s="17">
        <v>446</v>
      </c>
      <c r="C448" s="19" t="s">
        <v>822</v>
      </c>
      <c r="D448" s="20" t="s">
        <v>1390</v>
      </c>
      <c r="E448" s="19">
        <v>0</v>
      </c>
      <c r="F448" s="19">
        <v>0</v>
      </c>
      <c r="G448" s="17">
        <v>8</v>
      </c>
    </row>
    <row r="449" spans="1:7" ht="15" x14ac:dyDescent="0.35">
      <c r="A449" s="1"/>
      <c r="B449" s="17">
        <v>447</v>
      </c>
      <c r="C449" s="19" t="s">
        <v>823</v>
      </c>
      <c r="D449" s="20" t="s">
        <v>1390</v>
      </c>
      <c r="E449" s="19">
        <v>0</v>
      </c>
      <c r="F449" s="19">
        <v>0</v>
      </c>
      <c r="G449" s="17">
        <v>8</v>
      </c>
    </row>
    <row r="450" spans="1:7" ht="15" x14ac:dyDescent="0.35">
      <c r="A450" s="1"/>
      <c r="B450" s="17">
        <v>448</v>
      </c>
      <c r="C450" s="17" t="s">
        <v>822</v>
      </c>
      <c r="D450" s="18" t="s">
        <v>1391</v>
      </c>
      <c r="E450" s="17">
        <v>1210</v>
      </c>
      <c r="F450" s="17"/>
      <c r="G450" s="17">
        <v>8</v>
      </c>
    </row>
    <row r="451" spans="1:7" ht="15" x14ac:dyDescent="0.35">
      <c r="A451" s="1"/>
      <c r="B451" s="17">
        <v>449</v>
      </c>
      <c r="C451" s="17" t="s">
        <v>823</v>
      </c>
      <c r="D451" s="18" t="s">
        <v>1391</v>
      </c>
      <c r="E451" s="17">
        <v>1210</v>
      </c>
      <c r="F451" s="17"/>
      <c r="G451" s="17">
        <v>8</v>
      </c>
    </row>
    <row r="452" spans="1:7" ht="15" x14ac:dyDescent="0.35">
      <c r="A452" s="6"/>
      <c r="B452" s="17">
        <v>450</v>
      </c>
      <c r="C452" s="19" t="s">
        <v>822</v>
      </c>
      <c r="D452" s="20" t="s">
        <v>1392</v>
      </c>
      <c r="E452" s="19">
        <v>0</v>
      </c>
      <c r="F452" s="19">
        <v>232</v>
      </c>
      <c r="G452" s="17">
        <v>8</v>
      </c>
    </row>
    <row r="453" spans="1:7" ht="15" x14ac:dyDescent="0.35">
      <c r="A453" s="1"/>
      <c r="B453" s="17">
        <v>451</v>
      </c>
      <c r="C453" s="17" t="s">
        <v>823</v>
      </c>
      <c r="D453" s="18" t="s">
        <v>1393</v>
      </c>
      <c r="E453" s="17">
        <v>1290</v>
      </c>
      <c r="F453" s="17"/>
      <c r="G453" s="17">
        <v>8</v>
      </c>
    </row>
    <row r="454" spans="1:7" ht="15" x14ac:dyDescent="0.35">
      <c r="A454" s="1"/>
      <c r="B454" s="17">
        <v>452</v>
      </c>
      <c r="C454" s="17" t="s">
        <v>824</v>
      </c>
      <c r="D454" s="18" t="s">
        <v>1394</v>
      </c>
      <c r="E454" s="17">
        <v>1800</v>
      </c>
      <c r="F454" s="17"/>
      <c r="G454" s="17">
        <v>8</v>
      </c>
    </row>
    <row r="455" spans="1:7" ht="15" x14ac:dyDescent="0.35">
      <c r="A455" s="1"/>
      <c r="B455" s="17">
        <v>453</v>
      </c>
      <c r="C455" s="17" t="s">
        <v>825</v>
      </c>
      <c r="D455" s="18" t="s">
        <v>1395</v>
      </c>
      <c r="E455" s="17">
        <v>710</v>
      </c>
      <c r="F455" s="17"/>
      <c r="G455" s="17">
        <v>8</v>
      </c>
    </row>
    <row r="456" spans="1:7" ht="15" x14ac:dyDescent="0.35">
      <c r="A456" s="1"/>
      <c r="B456" s="17">
        <v>454</v>
      </c>
      <c r="C456" s="19" t="s">
        <v>825</v>
      </c>
      <c r="D456" s="20" t="s">
        <v>1396</v>
      </c>
      <c r="E456" s="19">
        <v>0</v>
      </c>
      <c r="F456" s="19">
        <v>0</v>
      </c>
      <c r="G456" s="17">
        <v>8</v>
      </c>
    </row>
    <row r="457" spans="1:7" ht="15" x14ac:dyDescent="0.35">
      <c r="A457" s="1"/>
      <c r="B457" s="17">
        <v>455</v>
      </c>
      <c r="C457" s="17" t="s">
        <v>825</v>
      </c>
      <c r="D457" s="18" t="s">
        <v>1397</v>
      </c>
      <c r="E457" s="17">
        <v>1710</v>
      </c>
      <c r="F457" s="17"/>
      <c r="G457" s="17">
        <v>8</v>
      </c>
    </row>
    <row r="458" spans="1:7" ht="15" x14ac:dyDescent="0.35">
      <c r="A458" s="1"/>
      <c r="B458" s="17">
        <v>456</v>
      </c>
      <c r="C458" s="17" t="s">
        <v>1398</v>
      </c>
      <c r="D458" s="18" t="s">
        <v>1399</v>
      </c>
      <c r="E458" s="17">
        <v>720</v>
      </c>
      <c r="F458" s="17"/>
      <c r="G458" s="17">
        <v>8</v>
      </c>
    </row>
    <row r="459" spans="1:7" ht="15" x14ac:dyDescent="0.35">
      <c r="A459" s="1"/>
      <c r="B459" s="17">
        <v>457</v>
      </c>
      <c r="C459" s="17" t="s">
        <v>1398</v>
      </c>
      <c r="D459" s="18" t="s">
        <v>1400</v>
      </c>
      <c r="E459" s="17">
        <v>600</v>
      </c>
      <c r="F459" s="17"/>
      <c r="G459" s="17">
        <v>8</v>
      </c>
    </row>
    <row r="460" spans="1:7" ht="15" x14ac:dyDescent="0.35">
      <c r="A460" s="1"/>
      <c r="B460" s="17">
        <v>458</v>
      </c>
      <c r="C460" s="17" t="s">
        <v>826</v>
      </c>
      <c r="D460" s="18" t="s">
        <v>1401</v>
      </c>
      <c r="E460" s="17">
        <v>650</v>
      </c>
      <c r="F460" s="17"/>
      <c r="G460" s="17">
        <v>8</v>
      </c>
    </row>
    <row r="461" spans="1:7" ht="15" x14ac:dyDescent="0.35">
      <c r="A461" s="1"/>
      <c r="B461" s="17">
        <v>459</v>
      </c>
      <c r="C461" s="17" t="s">
        <v>1402</v>
      </c>
      <c r="D461" s="18" t="s">
        <v>1403</v>
      </c>
      <c r="E461" s="17">
        <v>1010</v>
      </c>
      <c r="F461" s="17"/>
      <c r="G461" s="17">
        <v>8</v>
      </c>
    </row>
    <row r="462" spans="1:7" ht="15" x14ac:dyDescent="0.35">
      <c r="A462" s="1"/>
      <c r="B462" s="17">
        <v>460</v>
      </c>
      <c r="C462" s="17" t="s">
        <v>1402</v>
      </c>
      <c r="D462" s="18" t="s">
        <v>1404</v>
      </c>
      <c r="E462" s="17">
        <v>1090</v>
      </c>
      <c r="F462" s="17"/>
      <c r="G462" s="17">
        <v>8</v>
      </c>
    </row>
    <row r="463" spans="1:7" ht="15" x14ac:dyDescent="0.35">
      <c r="A463" s="1"/>
      <c r="B463" s="17">
        <v>461</v>
      </c>
      <c r="C463" s="17" t="s">
        <v>827</v>
      </c>
      <c r="D463" s="18" t="s">
        <v>1405</v>
      </c>
      <c r="E463" s="17">
        <v>1280</v>
      </c>
      <c r="F463" s="17"/>
      <c r="G463" s="17">
        <v>8</v>
      </c>
    </row>
    <row r="464" spans="1:7" ht="15" x14ac:dyDescent="0.35">
      <c r="A464" s="1"/>
      <c r="B464" s="17">
        <v>462</v>
      </c>
      <c r="C464" s="19" t="s">
        <v>827</v>
      </c>
      <c r="D464" s="20" t="s">
        <v>1406</v>
      </c>
      <c r="E464" s="19">
        <v>0</v>
      </c>
      <c r="F464" s="19">
        <v>938</v>
      </c>
      <c r="G464" s="17">
        <v>8</v>
      </c>
    </row>
    <row r="465" spans="1:7" ht="15" x14ac:dyDescent="0.35">
      <c r="A465" s="1"/>
      <c r="B465" s="17">
        <v>463</v>
      </c>
      <c r="C465" s="17" t="s">
        <v>827</v>
      </c>
      <c r="D465" s="18" t="s">
        <v>1407</v>
      </c>
      <c r="E465" s="17">
        <v>1640</v>
      </c>
      <c r="F465" s="17"/>
      <c r="G465" s="17">
        <v>8</v>
      </c>
    </row>
    <row r="466" spans="1:7" ht="15" x14ac:dyDescent="0.35">
      <c r="A466" s="1"/>
      <c r="B466" s="17">
        <v>464</v>
      </c>
      <c r="C466" s="19" t="s">
        <v>828</v>
      </c>
      <c r="D466" s="20" t="s">
        <v>1408</v>
      </c>
      <c r="E466" s="19">
        <v>0</v>
      </c>
      <c r="F466" s="19">
        <v>0</v>
      </c>
      <c r="G466" s="17">
        <v>8</v>
      </c>
    </row>
    <row r="467" spans="1:7" ht="15" x14ac:dyDescent="0.35">
      <c r="A467" s="1"/>
      <c r="B467" s="17">
        <v>465</v>
      </c>
      <c r="C467" s="17" t="s">
        <v>828</v>
      </c>
      <c r="D467" s="18" t="s">
        <v>1409</v>
      </c>
      <c r="E467" s="17">
        <v>640</v>
      </c>
      <c r="F467" s="17"/>
      <c r="G467" s="17">
        <v>8</v>
      </c>
    </row>
    <row r="468" spans="1:7" ht="15" x14ac:dyDescent="0.35">
      <c r="A468" s="1"/>
      <c r="B468" s="17">
        <v>466</v>
      </c>
      <c r="C468" s="17" t="s">
        <v>829</v>
      </c>
      <c r="D468" s="18" t="s">
        <v>1410</v>
      </c>
      <c r="E468" s="17">
        <v>950</v>
      </c>
      <c r="F468" s="17"/>
      <c r="G468" s="17">
        <v>8</v>
      </c>
    </row>
    <row r="469" spans="1:7" ht="15" x14ac:dyDescent="0.35">
      <c r="A469" s="1"/>
      <c r="B469" s="17">
        <v>467</v>
      </c>
      <c r="C469" s="17" t="s">
        <v>829</v>
      </c>
      <c r="D469" s="18" t="s">
        <v>1411</v>
      </c>
      <c r="E469" s="17">
        <v>1180</v>
      </c>
      <c r="F469" s="17"/>
      <c r="G469" s="17">
        <v>8</v>
      </c>
    </row>
    <row r="470" spans="1:7" ht="15" x14ac:dyDescent="0.35">
      <c r="A470" s="1"/>
      <c r="B470" s="17">
        <v>468</v>
      </c>
      <c r="C470" s="19" t="s">
        <v>830</v>
      </c>
      <c r="D470" s="20" t="s">
        <v>1412</v>
      </c>
      <c r="E470" s="19">
        <v>0</v>
      </c>
      <c r="F470" s="19">
        <v>312</v>
      </c>
      <c r="G470" s="17">
        <v>8</v>
      </c>
    </row>
    <row r="471" spans="1:7" ht="15" x14ac:dyDescent="0.35">
      <c r="A471" s="1"/>
      <c r="B471" s="17">
        <v>469</v>
      </c>
      <c r="C471" s="17" t="s">
        <v>831</v>
      </c>
      <c r="D471" s="18" t="s">
        <v>1413</v>
      </c>
      <c r="E471" s="17">
        <v>720</v>
      </c>
      <c r="F471" s="17"/>
      <c r="G471" s="17">
        <v>8</v>
      </c>
    </row>
    <row r="472" spans="1:7" ht="15" x14ac:dyDescent="0.35">
      <c r="A472" s="1"/>
      <c r="B472" s="17">
        <v>470</v>
      </c>
      <c r="C472" s="17" t="s">
        <v>1414</v>
      </c>
      <c r="D472" s="18" t="s">
        <v>1415</v>
      </c>
      <c r="E472" s="17">
        <v>1130</v>
      </c>
      <c r="F472" s="17"/>
      <c r="G472" s="17">
        <v>8</v>
      </c>
    </row>
    <row r="473" spans="1:7" ht="15" x14ac:dyDescent="0.35">
      <c r="A473" s="1"/>
      <c r="B473" s="17">
        <v>471</v>
      </c>
      <c r="C473" s="17" t="s">
        <v>832</v>
      </c>
      <c r="D473" s="18" t="s">
        <v>1416</v>
      </c>
      <c r="E473" s="17">
        <v>2530</v>
      </c>
      <c r="F473" s="17"/>
      <c r="G473" s="17">
        <v>8</v>
      </c>
    </row>
    <row r="474" spans="1:7" ht="15" x14ac:dyDescent="0.35">
      <c r="A474" s="1"/>
      <c r="B474" s="17">
        <v>472</v>
      </c>
      <c r="C474" s="17" t="s">
        <v>832</v>
      </c>
      <c r="D474" s="18" t="s">
        <v>1417</v>
      </c>
      <c r="E474" s="17">
        <v>2310</v>
      </c>
      <c r="F474" s="17"/>
      <c r="G474" s="17">
        <v>8</v>
      </c>
    </row>
    <row r="475" spans="1:7" ht="15" x14ac:dyDescent="0.35">
      <c r="A475" s="1"/>
      <c r="B475" s="17">
        <v>473</v>
      </c>
      <c r="C475" s="17" t="s">
        <v>818</v>
      </c>
      <c r="D475" s="18" t="s">
        <v>1418</v>
      </c>
      <c r="E475" s="17">
        <v>1513</v>
      </c>
      <c r="F475" s="17"/>
      <c r="G475" s="17">
        <v>8</v>
      </c>
    </row>
    <row r="476" spans="1:7" ht="15" x14ac:dyDescent="0.35">
      <c r="A476" s="1"/>
      <c r="B476" s="17">
        <v>474</v>
      </c>
      <c r="C476" s="17" t="s">
        <v>833</v>
      </c>
      <c r="D476" s="18" t="s">
        <v>1419</v>
      </c>
      <c r="E476" s="17">
        <v>620</v>
      </c>
      <c r="F476" s="17"/>
      <c r="G476" s="17">
        <v>8</v>
      </c>
    </row>
    <row r="477" spans="1:7" ht="15" x14ac:dyDescent="0.35">
      <c r="A477" s="1"/>
      <c r="B477" s="17">
        <v>475</v>
      </c>
      <c r="C477" s="17" t="s">
        <v>754</v>
      </c>
      <c r="D477" s="18" t="s">
        <v>1418</v>
      </c>
      <c r="E477" s="17">
        <v>1470</v>
      </c>
      <c r="F477" s="17"/>
      <c r="G477" s="17">
        <v>8</v>
      </c>
    </row>
    <row r="478" spans="1:7" ht="15" x14ac:dyDescent="0.35">
      <c r="A478" s="1"/>
      <c r="B478" s="17"/>
      <c r="C478" s="13"/>
      <c r="D478" s="13"/>
      <c r="E478" s="13">
        <f>SUM(E3:E477)</f>
        <v>432210</v>
      </c>
      <c r="F478" s="13">
        <f>SUM(F3:F477)</f>
        <v>12645</v>
      </c>
      <c r="G478" s="13">
        <f>SUM(G3:G477)</f>
        <v>3800</v>
      </c>
    </row>
    <row r="479" spans="1:7" ht="15" x14ac:dyDescent="0.35">
      <c r="A479" s="1"/>
      <c r="B479" s="17"/>
      <c r="C479" s="13"/>
      <c r="D479" s="13"/>
      <c r="E479" s="21">
        <f>E478+F478+G478</f>
        <v>448655</v>
      </c>
      <c r="F479" s="21"/>
      <c r="G479" s="21"/>
    </row>
    <row r="480" spans="1:7" ht="13.15" x14ac:dyDescent="0.35">
      <c r="A480" s="3"/>
      <c r="B480" s="4"/>
      <c r="C480" s="4"/>
      <c r="D480" s="5"/>
      <c r="E480" s="4"/>
      <c r="F480" s="4"/>
      <c r="G480" s="4"/>
    </row>
    <row r="481" spans="1:7" ht="15" x14ac:dyDescent="0.35">
      <c r="A481" s="1"/>
      <c r="B481" s="1"/>
      <c r="C481" s="1"/>
      <c r="D481" s="8"/>
      <c r="E481" s="1"/>
      <c r="F481" s="1"/>
      <c r="G481" s="1"/>
    </row>
    <row r="482" spans="1:7" ht="15" x14ac:dyDescent="0.35">
      <c r="A482" s="1"/>
      <c r="B482" s="1"/>
      <c r="C482" s="1"/>
      <c r="D482" s="8"/>
      <c r="E482" s="9"/>
      <c r="F482" s="8"/>
      <c r="G482" s="1"/>
    </row>
    <row r="483" spans="1:7" ht="15" x14ac:dyDescent="0.35">
      <c r="A483" s="1"/>
      <c r="B483" s="1"/>
      <c r="C483" s="1"/>
      <c r="D483" s="8"/>
      <c r="E483" s="9"/>
      <c r="F483" s="1"/>
      <c r="G483" s="1"/>
    </row>
  </sheetData>
  <mergeCells count="2">
    <mergeCell ref="E479:G479"/>
    <mergeCell ref="B1:G1"/>
  </mergeCells>
  <phoneticPr fontId="12" type="noConversion"/>
  <pageMargins left="0.7" right="0.7" top="0.75" bottom="0.75" header="0.3" footer="0.3"/>
  <pageSetup paperSize="9" scale="9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8287B-3824-48A2-8BA0-7D14EA766049}">
  <sheetPr>
    <pageSetUpPr fitToPage="1"/>
  </sheetPr>
  <dimension ref="A1:I184"/>
  <sheetViews>
    <sheetView topLeftCell="A176" workbookViewId="0">
      <selection activeCell="I196" sqref="I196"/>
    </sheetView>
  </sheetViews>
  <sheetFormatPr defaultColWidth="14" defaultRowHeight="12.75" x14ac:dyDescent="0.35"/>
  <cols>
    <col min="1" max="3" width="10" customWidth="1"/>
    <col min="4" max="4" width="14" customWidth="1"/>
    <col min="5" max="5" width="12" customWidth="1"/>
    <col min="6" max="6" width="32" customWidth="1"/>
    <col min="7" max="7" width="11.28515625" customWidth="1"/>
    <col min="8" max="8" width="10" customWidth="1"/>
    <col min="9" max="9" width="55" customWidth="1"/>
  </cols>
  <sheetData>
    <row r="1" spans="1:9" ht="21" customHeight="1" x14ac:dyDescent="0.35">
      <c r="A1" s="22" t="s">
        <v>844</v>
      </c>
      <c r="B1" s="22"/>
      <c r="C1" s="22"/>
      <c r="D1" s="22"/>
      <c r="E1" s="22"/>
      <c r="F1" s="22"/>
      <c r="G1" s="22"/>
      <c r="H1" s="22"/>
      <c r="I1" s="22"/>
    </row>
    <row r="2" spans="1:9" ht="15.4" customHeight="1" x14ac:dyDescent="0.35">
      <c r="A2" s="23" t="s">
        <v>614</v>
      </c>
      <c r="B2" s="24" t="s">
        <v>845</v>
      </c>
      <c r="C2" s="24" t="s">
        <v>615</v>
      </c>
      <c r="D2" s="24" t="s">
        <v>846</v>
      </c>
      <c r="E2" s="24"/>
      <c r="F2" s="24" t="s">
        <v>847</v>
      </c>
      <c r="G2" s="24" t="s">
        <v>848</v>
      </c>
      <c r="H2" s="24" t="s">
        <v>849</v>
      </c>
      <c r="I2" s="25" t="s">
        <v>24</v>
      </c>
    </row>
    <row r="3" spans="1:9" ht="15.4" customHeight="1" x14ac:dyDescent="0.35">
      <c r="A3" s="26">
        <v>1</v>
      </c>
      <c r="B3" s="24" t="s">
        <v>345</v>
      </c>
      <c r="C3" s="24" t="s">
        <v>850</v>
      </c>
      <c r="D3" s="24">
        <v>18106769696</v>
      </c>
      <c r="E3" s="27">
        <v>45034</v>
      </c>
      <c r="F3" s="24" t="s">
        <v>851</v>
      </c>
      <c r="G3" s="24">
        <v>405</v>
      </c>
      <c r="H3" s="28" t="s">
        <v>838</v>
      </c>
      <c r="I3" s="25">
        <v>810</v>
      </c>
    </row>
    <row r="4" spans="1:9" ht="15.4" customHeight="1" x14ac:dyDescent="0.35">
      <c r="A4" s="29"/>
      <c r="B4" s="24" t="s">
        <v>345</v>
      </c>
      <c r="C4" s="24" t="s">
        <v>850</v>
      </c>
      <c r="D4" s="24">
        <v>18106769696</v>
      </c>
      <c r="E4" s="27">
        <v>45038</v>
      </c>
      <c r="F4" s="24" t="s">
        <v>852</v>
      </c>
      <c r="G4" s="24">
        <v>405</v>
      </c>
      <c r="H4" s="28" t="s">
        <v>838</v>
      </c>
      <c r="I4" s="25"/>
    </row>
    <row r="5" spans="1:9" ht="15.4" customHeight="1" x14ac:dyDescent="0.35">
      <c r="A5" s="26">
        <v>2</v>
      </c>
      <c r="B5" s="28" t="s">
        <v>853</v>
      </c>
      <c r="C5" s="28" t="s">
        <v>854</v>
      </c>
      <c r="D5" s="28">
        <v>15032607710</v>
      </c>
      <c r="E5" s="27">
        <v>45034</v>
      </c>
      <c r="F5" s="30" t="s">
        <v>855</v>
      </c>
      <c r="G5" s="28">
        <v>632.5</v>
      </c>
      <c r="H5" s="28" t="s">
        <v>840</v>
      </c>
      <c r="I5" s="31">
        <v>1265</v>
      </c>
    </row>
    <row r="6" spans="1:9" ht="15.4" customHeight="1" x14ac:dyDescent="0.35">
      <c r="A6" s="29"/>
      <c r="B6" s="28" t="s">
        <v>853</v>
      </c>
      <c r="C6" s="28" t="s">
        <v>854</v>
      </c>
      <c r="D6" s="28">
        <v>15032607710</v>
      </c>
      <c r="E6" s="27">
        <v>45038</v>
      </c>
      <c r="F6" s="30" t="s">
        <v>856</v>
      </c>
      <c r="G6" s="28">
        <v>632.5</v>
      </c>
      <c r="H6" s="28" t="s">
        <v>840</v>
      </c>
      <c r="I6" s="31"/>
    </row>
    <row r="7" spans="1:9" ht="15.4" customHeight="1" x14ac:dyDescent="0.35">
      <c r="A7" s="26">
        <v>3</v>
      </c>
      <c r="B7" s="28" t="s">
        <v>345</v>
      </c>
      <c r="C7" s="28" t="s">
        <v>857</v>
      </c>
      <c r="D7" s="28">
        <v>18675966131</v>
      </c>
      <c r="E7" s="27">
        <v>45034</v>
      </c>
      <c r="F7" s="28" t="s">
        <v>858</v>
      </c>
      <c r="G7" s="28">
        <v>314</v>
      </c>
      <c r="H7" s="28"/>
      <c r="I7" s="31"/>
    </row>
    <row r="8" spans="1:9" ht="15.4" customHeight="1" x14ac:dyDescent="0.35">
      <c r="A8" s="29"/>
      <c r="B8" s="28" t="s">
        <v>345</v>
      </c>
      <c r="C8" s="28" t="s">
        <v>857</v>
      </c>
      <c r="D8" s="28">
        <v>18675966131</v>
      </c>
      <c r="E8" s="27">
        <v>45040</v>
      </c>
      <c r="F8" s="28" t="s">
        <v>859</v>
      </c>
      <c r="G8" s="28">
        <v>314</v>
      </c>
      <c r="H8" s="28" t="s">
        <v>840</v>
      </c>
      <c r="I8" s="31"/>
    </row>
    <row r="9" spans="1:9" ht="15.4" customHeight="1" x14ac:dyDescent="0.35">
      <c r="A9" s="26">
        <v>4</v>
      </c>
      <c r="B9" s="28" t="s">
        <v>345</v>
      </c>
      <c r="C9" s="28" t="s">
        <v>860</v>
      </c>
      <c r="D9" s="28">
        <v>15157166523</v>
      </c>
      <c r="E9" s="27">
        <v>45034</v>
      </c>
      <c r="F9" s="28" t="s">
        <v>861</v>
      </c>
      <c r="G9" s="28">
        <v>405</v>
      </c>
      <c r="H9" s="28" t="s">
        <v>840</v>
      </c>
      <c r="I9" s="31">
        <v>810</v>
      </c>
    </row>
    <row r="10" spans="1:9" ht="15.4" customHeight="1" x14ac:dyDescent="0.35">
      <c r="A10" s="29"/>
      <c r="B10" s="28" t="s">
        <v>345</v>
      </c>
      <c r="C10" s="28" t="s">
        <v>860</v>
      </c>
      <c r="D10" s="28">
        <v>15157166523</v>
      </c>
      <c r="E10" s="27">
        <v>45040</v>
      </c>
      <c r="F10" s="28" t="s">
        <v>862</v>
      </c>
      <c r="G10" s="28">
        <v>405</v>
      </c>
      <c r="H10" s="28" t="s">
        <v>840</v>
      </c>
      <c r="I10" s="31"/>
    </row>
    <row r="11" spans="1:9" ht="15.4" customHeight="1" x14ac:dyDescent="0.35">
      <c r="A11" s="26">
        <v>5</v>
      </c>
      <c r="B11" s="28" t="s">
        <v>345</v>
      </c>
      <c r="C11" s="28" t="s">
        <v>863</v>
      </c>
      <c r="D11" s="28">
        <v>15990090119</v>
      </c>
      <c r="E11" s="27">
        <v>45034</v>
      </c>
      <c r="F11" s="28" t="s">
        <v>864</v>
      </c>
      <c r="G11" s="28">
        <v>405</v>
      </c>
      <c r="H11" s="28" t="s">
        <v>838</v>
      </c>
      <c r="I11" s="31">
        <v>810</v>
      </c>
    </row>
    <row r="12" spans="1:9" ht="15.4" customHeight="1" x14ac:dyDescent="0.35">
      <c r="A12" s="29"/>
      <c r="B12" s="28" t="s">
        <v>345</v>
      </c>
      <c r="C12" s="28" t="s">
        <v>863</v>
      </c>
      <c r="D12" s="28">
        <v>15990090119</v>
      </c>
      <c r="E12" s="27">
        <v>45038</v>
      </c>
      <c r="F12" s="28" t="s">
        <v>852</v>
      </c>
      <c r="G12" s="28">
        <v>405</v>
      </c>
      <c r="H12" s="28" t="s">
        <v>838</v>
      </c>
      <c r="I12" s="31"/>
    </row>
    <row r="13" spans="1:9" ht="15.4" customHeight="1" x14ac:dyDescent="0.35">
      <c r="A13" s="26">
        <v>6</v>
      </c>
      <c r="B13" s="28" t="s">
        <v>345</v>
      </c>
      <c r="C13" s="28" t="s">
        <v>865</v>
      </c>
      <c r="D13" s="28">
        <v>15158191516</v>
      </c>
      <c r="E13" s="27">
        <v>45034</v>
      </c>
      <c r="F13" s="28" t="s">
        <v>864</v>
      </c>
      <c r="G13" s="28">
        <v>405</v>
      </c>
      <c r="H13" s="28" t="s">
        <v>838</v>
      </c>
      <c r="I13" s="31"/>
    </row>
    <row r="14" spans="1:9" ht="15.4" customHeight="1" x14ac:dyDescent="0.35">
      <c r="A14" s="29"/>
      <c r="B14" s="28" t="s">
        <v>345</v>
      </c>
      <c r="C14" s="28" t="s">
        <v>865</v>
      </c>
      <c r="D14" s="28">
        <v>15158191516</v>
      </c>
      <c r="E14" s="27">
        <v>45038</v>
      </c>
      <c r="F14" s="28" t="s">
        <v>852</v>
      </c>
      <c r="G14" s="28">
        <v>405</v>
      </c>
      <c r="H14" s="28" t="s">
        <v>838</v>
      </c>
      <c r="I14" s="31"/>
    </row>
    <row r="15" spans="1:9" ht="15.4" customHeight="1" x14ac:dyDescent="0.35">
      <c r="A15" s="26">
        <v>7</v>
      </c>
      <c r="B15" s="28" t="s">
        <v>866</v>
      </c>
      <c r="C15" s="28" t="s">
        <v>867</v>
      </c>
      <c r="D15" s="28">
        <v>15538061106</v>
      </c>
      <c r="E15" s="27">
        <v>45035</v>
      </c>
      <c r="F15" s="28" t="s">
        <v>868</v>
      </c>
      <c r="G15" s="28">
        <v>442.5</v>
      </c>
      <c r="H15" s="28"/>
      <c r="I15" s="31">
        <v>885</v>
      </c>
    </row>
    <row r="16" spans="1:9" ht="15.4" customHeight="1" x14ac:dyDescent="0.35">
      <c r="A16" s="29"/>
      <c r="B16" s="28" t="s">
        <v>866</v>
      </c>
      <c r="C16" s="28" t="s">
        <v>867</v>
      </c>
      <c r="D16" s="28">
        <v>15538061106</v>
      </c>
      <c r="E16" s="27">
        <v>45038</v>
      </c>
      <c r="F16" s="28" t="s">
        <v>869</v>
      </c>
      <c r="G16" s="28">
        <v>442.5</v>
      </c>
      <c r="H16" s="28"/>
      <c r="I16" s="31"/>
    </row>
    <row r="17" spans="1:9" ht="15.4" customHeight="1" x14ac:dyDescent="0.35">
      <c r="A17" s="26">
        <v>8</v>
      </c>
      <c r="B17" s="28" t="s">
        <v>345</v>
      </c>
      <c r="C17" s="28" t="s">
        <v>870</v>
      </c>
      <c r="D17" s="28">
        <v>18637150572</v>
      </c>
      <c r="E17" s="27">
        <v>45034</v>
      </c>
      <c r="F17" s="28" t="s">
        <v>871</v>
      </c>
      <c r="G17" s="28">
        <v>442.5</v>
      </c>
      <c r="H17" s="28"/>
      <c r="I17" s="31" t="s">
        <v>872</v>
      </c>
    </row>
    <row r="18" spans="1:9" ht="15.4" customHeight="1" x14ac:dyDescent="0.35">
      <c r="A18" s="29"/>
      <c r="B18" s="28" t="s">
        <v>345</v>
      </c>
      <c r="C18" s="28" t="s">
        <v>870</v>
      </c>
      <c r="D18" s="28">
        <v>18637150572</v>
      </c>
      <c r="E18" s="27">
        <v>45038</v>
      </c>
      <c r="F18" s="28" t="s">
        <v>873</v>
      </c>
      <c r="G18" s="28">
        <v>395.5</v>
      </c>
      <c r="H18" s="28" t="s">
        <v>874</v>
      </c>
      <c r="I18" s="32" t="s">
        <v>875</v>
      </c>
    </row>
    <row r="19" spans="1:9" ht="15.4" customHeight="1" x14ac:dyDescent="0.35">
      <c r="A19" s="26">
        <v>9</v>
      </c>
      <c r="B19" s="28" t="s">
        <v>866</v>
      </c>
      <c r="C19" s="28" t="s">
        <v>876</v>
      </c>
      <c r="D19" s="28">
        <v>18688720797</v>
      </c>
      <c r="E19" s="27">
        <v>45035</v>
      </c>
      <c r="F19" s="28" t="s">
        <v>877</v>
      </c>
      <c r="G19" s="28">
        <v>314</v>
      </c>
      <c r="H19" s="28"/>
      <c r="I19" s="31">
        <v>628</v>
      </c>
    </row>
    <row r="20" spans="1:9" ht="15.4" customHeight="1" x14ac:dyDescent="0.35">
      <c r="A20" s="29"/>
      <c r="B20" s="28" t="s">
        <v>866</v>
      </c>
      <c r="C20" s="28" t="s">
        <v>876</v>
      </c>
      <c r="D20" s="28">
        <v>18688720797</v>
      </c>
      <c r="E20" s="27">
        <v>45038</v>
      </c>
      <c r="F20" s="28" t="s">
        <v>878</v>
      </c>
      <c r="G20" s="28">
        <v>314</v>
      </c>
      <c r="H20" s="28"/>
      <c r="I20" s="31"/>
    </row>
    <row r="21" spans="1:9" ht="15.4" customHeight="1" x14ac:dyDescent="0.35">
      <c r="A21" s="26">
        <v>10</v>
      </c>
      <c r="B21" s="28" t="s">
        <v>866</v>
      </c>
      <c r="C21" s="28" t="s">
        <v>879</v>
      </c>
      <c r="D21" s="28">
        <v>18871242251</v>
      </c>
      <c r="E21" s="27">
        <v>45035</v>
      </c>
      <c r="F21" s="28" t="s">
        <v>880</v>
      </c>
      <c r="G21" s="28">
        <v>164.5</v>
      </c>
      <c r="H21" s="28"/>
      <c r="I21" s="31">
        <v>329</v>
      </c>
    </row>
    <row r="22" spans="1:9" ht="15.4" customHeight="1" x14ac:dyDescent="0.35">
      <c r="A22" s="29"/>
      <c r="B22" s="28" t="s">
        <v>866</v>
      </c>
      <c r="C22" s="28" t="s">
        <v>879</v>
      </c>
      <c r="D22" s="28">
        <v>18871242251</v>
      </c>
      <c r="E22" s="27">
        <v>45038</v>
      </c>
      <c r="F22" s="28" t="s">
        <v>881</v>
      </c>
      <c r="G22" s="28">
        <v>164.5</v>
      </c>
      <c r="H22" s="28"/>
      <c r="I22" s="31"/>
    </row>
    <row r="23" spans="1:9" ht="15.4" customHeight="1" x14ac:dyDescent="0.35">
      <c r="A23" s="26">
        <v>11</v>
      </c>
      <c r="B23" s="28" t="s">
        <v>866</v>
      </c>
      <c r="C23" s="28" t="s">
        <v>882</v>
      </c>
      <c r="D23" s="28">
        <v>18537100888</v>
      </c>
      <c r="E23" s="27">
        <v>45035</v>
      </c>
      <c r="F23" s="28" t="s">
        <v>883</v>
      </c>
      <c r="G23" s="28">
        <v>442.5</v>
      </c>
      <c r="H23" s="28"/>
      <c r="I23" s="31" t="s">
        <v>884</v>
      </c>
    </row>
    <row r="24" spans="1:9" ht="15.4" customHeight="1" x14ac:dyDescent="0.35">
      <c r="A24" s="33"/>
      <c r="B24" s="28" t="s">
        <v>866</v>
      </c>
      <c r="C24" s="28" t="s">
        <v>882</v>
      </c>
      <c r="D24" s="28">
        <v>18537100888</v>
      </c>
      <c r="E24" s="27">
        <v>45038</v>
      </c>
      <c r="F24" s="28" t="s">
        <v>885</v>
      </c>
      <c r="G24" s="28">
        <v>393.5</v>
      </c>
      <c r="H24" s="28"/>
      <c r="I24" s="31" t="s">
        <v>884</v>
      </c>
    </row>
    <row r="25" spans="1:9" ht="15.4" customHeight="1" x14ac:dyDescent="0.35">
      <c r="A25" s="29"/>
      <c r="B25" s="28" t="s">
        <v>866</v>
      </c>
      <c r="C25" s="28" t="s">
        <v>882</v>
      </c>
      <c r="D25" s="28">
        <v>18537100888</v>
      </c>
      <c r="E25" s="27">
        <v>45038</v>
      </c>
      <c r="F25" s="28" t="s">
        <v>886</v>
      </c>
      <c r="G25" s="28">
        <v>10</v>
      </c>
      <c r="H25" s="28"/>
      <c r="I25" s="31" t="s">
        <v>884</v>
      </c>
    </row>
    <row r="26" spans="1:9" ht="15.4" customHeight="1" x14ac:dyDescent="0.35">
      <c r="A26" s="26">
        <v>12</v>
      </c>
      <c r="B26" s="28" t="s">
        <v>887</v>
      </c>
      <c r="C26" s="28" t="s">
        <v>888</v>
      </c>
      <c r="D26" s="28">
        <v>13681210502</v>
      </c>
      <c r="E26" s="27">
        <v>45035</v>
      </c>
      <c r="F26" s="28" t="s">
        <v>889</v>
      </c>
      <c r="G26" s="28">
        <v>751.5</v>
      </c>
      <c r="H26" s="28"/>
      <c r="I26" s="31">
        <v>1503</v>
      </c>
    </row>
    <row r="27" spans="1:9" ht="15.4" customHeight="1" x14ac:dyDescent="0.35">
      <c r="A27" s="29"/>
      <c r="B27" s="28" t="s">
        <v>887</v>
      </c>
      <c r="C27" s="28" t="s">
        <v>888</v>
      </c>
      <c r="D27" s="28">
        <v>13681210502</v>
      </c>
      <c r="E27" s="27">
        <v>45035</v>
      </c>
      <c r="F27" s="28" t="s">
        <v>890</v>
      </c>
      <c r="G27" s="28">
        <v>751.5</v>
      </c>
      <c r="H27" s="28"/>
      <c r="I27" s="31"/>
    </row>
    <row r="28" spans="1:9" ht="15.4" customHeight="1" x14ac:dyDescent="0.35">
      <c r="A28" s="26">
        <v>13</v>
      </c>
      <c r="B28" s="28" t="s">
        <v>345</v>
      </c>
      <c r="C28" s="28" t="s">
        <v>891</v>
      </c>
      <c r="D28" s="28">
        <v>13631330103</v>
      </c>
      <c r="E28" s="27">
        <v>45034</v>
      </c>
      <c r="F28" s="28" t="s">
        <v>892</v>
      </c>
      <c r="G28" s="28">
        <v>314</v>
      </c>
      <c r="H28" s="28"/>
      <c r="I28" s="31">
        <v>628</v>
      </c>
    </row>
    <row r="29" spans="1:9" ht="15.4" customHeight="1" x14ac:dyDescent="0.35">
      <c r="A29" s="29"/>
      <c r="B29" s="28" t="s">
        <v>345</v>
      </c>
      <c r="C29" s="28" t="s">
        <v>891</v>
      </c>
      <c r="D29" s="28">
        <v>13631330103</v>
      </c>
      <c r="E29" s="27">
        <v>45040</v>
      </c>
      <c r="F29" s="28" t="s">
        <v>893</v>
      </c>
      <c r="G29" s="28">
        <v>314</v>
      </c>
      <c r="H29" s="28" t="s">
        <v>840</v>
      </c>
      <c r="I29" s="31"/>
    </row>
    <row r="30" spans="1:9" ht="15.4" customHeight="1" x14ac:dyDescent="0.35">
      <c r="A30" s="26">
        <v>14</v>
      </c>
      <c r="B30" s="28" t="s">
        <v>866</v>
      </c>
      <c r="C30" s="28" t="s">
        <v>894</v>
      </c>
      <c r="D30" s="28">
        <v>17732821921</v>
      </c>
      <c r="E30" s="27">
        <v>45035</v>
      </c>
      <c r="F30" s="28" t="s">
        <v>895</v>
      </c>
      <c r="G30" s="28">
        <v>632.5</v>
      </c>
      <c r="H30" s="28" t="s">
        <v>874</v>
      </c>
      <c r="I30" s="31" t="s">
        <v>896</v>
      </c>
    </row>
    <row r="31" spans="1:9" ht="15.4" customHeight="1" x14ac:dyDescent="0.35">
      <c r="A31" s="29"/>
      <c r="B31" s="28" t="s">
        <v>866</v>
      </c>
      <c r="C31" s="28" t="s">
        <v>894</v>
      </c>
      <c r="D31" s="28">
        <v>17732821921</v>
      </c>
      <c r="E31" s="27">
        <v>45038</v>
      </c>
      <c r="F31" s="28" t="s">
        <v>897</v>
      </c>
      <c r="G31" s="28">
        <v>592.5</v>
      </c>
      <c r="H31" s="28" t="s">
        <v>874</v>
      </c>
      <c r="I31" s="31" t="s">
        <v>896</v>
      </c>
    </row>
    <row r="32" spans="1:9" ht="15.4" customHeight="1" x14ac:dyDescent="0.35">
      <c r="A32" s="26">
        <v>15</v>
      </c>
      <c r="B32" s="28" t="s">
        <v>866</v>
      </c>
      <c r="C32" s="28" t="s">
        <v>898</v>
      </c>
      <c r="D32" s="28">
        <v>18680206558</v>
      </c>
      <c r="E32" s="27">
        <v>45038</v>
      </c>
      <c r="F32" s="28" t="s">
        <v>899</v>
      </c>
      <c r="G32" s="28">
        <v>314</v>
      </c>
      <c r="H32" s="28"/>
      <c r="I32" s="31">
        <v>628</v>
      </c>
    </row>
    <row r="33" spans="1:9" ht="15.4" customHeight="1" x14ac:dyDescent="0.35">
      <c r="A33" s="29"/>
      <c r="B33" s="28" t="s">
        <v>866</v>
      </c>
      <c r="C33" s="28" t="s">
        <v>898</v>
      </c>
      <c r="D33" s="28">
        <v>18680206558</v>
      </c>
      <c r="E33" s="27">
        <v>45040</v>
      </c>
      <c r="F33" s="28" t="s">
        <v>900</v>
      </c>
      <c r="G33" s="28">
        <v>314</v>
      </c>
      <c r="H33" s="28" t="s">
        <v>840</v>
      </c>
      <c r="I33" s="31"/>
    </row>
    <row r="34" spans="1:9" ht="15.4" customHeight="1" x14ac:dyDescent="0.35">
      <c r="A34" s="26">
        <v>16</v>
      </c>
      <c r="B34" s="28" t="s">
        <v>345</v>
      </c>
      <c r="C34" s="28" t="s">
        <v>901</v>
      </c>
      <c r="D34" s="28">
        <v>13970812096</v>
      </c>
      <c r="E34" s="27">
        <v>45034</v>
      </c>
      <c r="F34" s="28" t="s">
        <v>902</v>
      </c>
      <c r="G34" s="28">
        <v>157</v>
      </c>
      <c r="H34" s="28"/>
      <c r="I34" s="31">
        <v>314</v>
      </c>
    </row>
    <row r="35" spans="1:9" ht="15.4" customHeight="1" x14ac:dyDescent="0.35">
      <c r="A35" s="29"/>
      <c r="B35" s="28" t="s">
        <v>345</v>
      </c>
      <c r="C35" s="28" t="s">
        <v>901</v>
      </c>
      <c r="D35" s="28">
        <v>13970812096</v>
      </c>
      <c r="E35" s="27">
        <v>45038</v>
      </c>
      <c r="F35" s="28" t="s">
        <v>903</v>
      </c>
      <c r="G35" s="28">
        <v>157</v>
      </c>
      <c r="H35" s="28"/>
      <c r="I35" s="31"/>
    </row>
    <row r="36" spans="1:9" ht="15.4" customHeight="1" x14ac:dyDescent="0.35">
      <c r="A36" s="26">
        <v>17</v>
      </c>
      <c r="B36" s="28" t="s">
        <v>345</v>
      </c>
      <c r="C36" s="28" t="s">
        <v>904</v>
      </c>
      <c r="D36" s="28">
        <v>18665130710</v>
      </c>
      <c r="E36" s="27">
        <v>45034</v>
      </c>
      <c r="F36" s="28" t="s">
        <v>905</v>
      </c>
      <c r="G36" s="28">
        <v>388.5</v>
      </c>
      <c r="H36" s="28"/>
      <c r="I36" s="31">
        <v>777</v>
      </c>
    </row>
    <row r="37" spans="1:9" ht="15.4" customHeight="1" x14ac:dyDescent="0.35">
      <c r="A37" s="29"/>
      <c r="B37" s="28" t="s">
        <v>345</v>
      </c>
      <c r="C37" s="28" t="s">
        <v>904</v>
      </c>
      <c r="D37" s="28">
        <v>18665130710</v>
      </c>
      <c r="E37" s="27">
        <v>45040</v>
      </c>
      <c r="F37" s="28" t="s">
        <v>906</v>
      </c>
      <c r="G37" s="28">
        <v>388.5</v>
      </c>
      <c r="H37" s="28" t="s">
        <v>840</v>
      </c>
      <c r="I37" s="31"/>
    </row>
    <row r="38" spans="1:9" ht="15.4" customHeight="1" x14ac:dyDescent="0.35">
      <c r="A38" s="26">
        <v>18</v>
      </c>
      <c r="B38" s="28" t="s">
        <v>853</v>
      </c>
      <c r="C38" s="28" t="s">
        <v>907</v>
      </c>
      <c r="D38" s="28">
        <v>15350595589</v>
      </c>
      <c r="E38" s="27">
        <v>45034</v>
      </c>
      <c r="F38" s="28" t="s">
        <v>855</v>
      </c>
      <c r="G38" s="28">
        <v>632.5</v>
      </c>
      <c r="H38" s="28" t="s">
        <v>840</v>
      </c>
      <c r="I38" s="31">
        <v>1265</v>
      </c>
    </row>
    <row r="39" spans="1:9" ht="15.4" customHeight="1" x14ac:dyDescent="0.35">
      <c r="A39" s="29"/>
      <c r="B39" s="28" t="s">
        <v>853</v>
      </c>
      <c r="C39" s="28" t="s">
        <v>907</v>
      </c>
      <c r="D39" s="28">
        <v>15350595589</v>
      </c>
      <c r="E39" s="27">
        <v>45038</v>
      </c>
      <c r="F39" s="28" t="s">
        <v>856</v>
      </c>
      <c r="G39" s="28">
        <v>632.5</v>
      </c>
      <c r="H39" s="28" t="s">
        <v>840</v>
      </c>
      <c r="I39" s="31"/>
    </row>
    <row r="40" spans="1:9" ht="15.4" customHeight="1" x14ac:dyDescent="0.35">
      <c r="A40" s="26">
        <v>19</v>
      </c>
      <c r="B40" s="28" t="s">
        <v>345</v>
      </c>
      <c r="C40" s="28" t="s">
        <v>908</v>
      </c>
      <c r="D40" s="28">
        <v>15375375051</v>
      </c>
      <c r="E40" s="27">
        <v>45034</v>
      </c>
      <c r="F40" s="28" t="s">
        <v>909</v>
      </c>
      <c r="G40" s="28">
        <v>300.5</v>
      </c>
      <c r="H40" s="28"/>
      <c r="I40" s="31" t="s">
        <v>910</v>
      </c>
    </row>
    <row r="41" spans="1:9" ht="15.4" customHeight="1" x14ac:dyDescent="0.35">
      <c r="A41" s="29"/>
      <c r="B41" s="28" t="s">
        <v>345</v>
      </c>
      <c r="C41" s="28" t="s">
        <v>908</v>
      </c>
      <c r="D41" s="28">
        <v>15375375051</v>
      </c>
      <c r="E41" s="27">
        <v>45038</v>
      </c>
      <c r="F41" s="28" t="s">
        <v>911</v>
      </c>
      <c r="G41" s="28">
        <v>302.5</v>
      </c>
      <c r="H41" s="28" t="s">
        <v>840</v>
      </c>
      <c r="I41" s="31"/>
    </row>
    <row r="42" spans="1:9" ht="15.4" customHeight="1" x14ac:dyDescent="0.35">
      <c r="A42" s="26">
        <v>20</v>
      </c>
      <c r="B42" s="28" t="s">
        <v>853</v>
      </c>
      <c r="C42" s="28" t="s">
        <v>912</v>
      </c>
      <c r="D42" s="28">
        <v>18660199660</v>
      </c>
      <c r="E42" s="27">
        <v>45034</v>
      </c>
      <c r="F42" s="28" t="s">
        <v>913</v>
      </c>
      <c r="G42" s="28">
        <v>718</v>
      </c>
      <c r="H42" s="28"/>
      <c r="I42" s="31">
        <v>1393</v>
      </c>
    </row>
    <row r="43" spans="1:9" ht="15.4" customHeight="1" x14ac:dyDescent="0.35">
      <c r="A43" s="29"/>
      <c r="B43" s="28" t="s">
        <v>853</v>
      </c>
      <c r="C43" s="28" t="s">
        <v>912</v>
      </c>
      <c r="D43" s="28">
        <v>18660199660</v>
      </c>
      <c r="E43" s="27">
        <v>45038</v>
      </c>
      <c r="F43" s="28" t="s">
        <v>914</v>
      </c>
      <c r="G43" s="28">
        <v>675</v>
      </c>
      <c r="H43" s="28"/>
      <c r="I43" s="31"/>
    </row>
    <row r="44" spans="1:9" ht="15.4" customHeight="1" x14ac:dyDescent="0.35">
      <c r="A44" s="26">
        <v>21</v>
      </c>
      <c r="B44" s="28" t="s">
        <v>345</v>
      </c>
      <c r="C44" s="28" t="s">
        <v>915</v>
      </c>
      <c r="D44" s="28">
        <v>13939019120</v>
      </c>
      <c r="E44" s="27">
        <v>45034</v>
      </c>
      <c r="F44" s="28" t="s">
        <v>916</v>
      </c>
      <c r="G44" s="28">
        <v>442.5</v>
      </c>
      <c r="H44" s="28"/>
      <c r="I44" s="31">
        <v>885</v>
      </c>
    </row>
    <row r="45" spans="1:9" ht="15.4" customHeight="1" x14ac:dyDescent="0.35">
      <c r="A45" s="29"/>
      <c r="B45" s="28" t="s">
        <v>345</v>
      </c>
      <c r="C45" s="28" t="s">
        <v>915</v>
      </c>
      <c r="D45" s="28">
        <v>13939019120</v>
      </c>
      <c r="E45" s="27">
        <v>45038</v>
      </c>
      <c r="F45" s="28" t="s">
        <v>917</v>
      </c>
      <c r="G45" s="28">
        <v>442.5</v>
      </c>
      <c r="H45" s="28"/>
      <c r="I45" s="31"/>
    </row>
    <row r="46" spans="1:9" ht="15.4" customHeight="1" x14ac:dyDescent="0.35">
      <c r="A46" s="26">
        <v>22</v>
      </c>
      <c r="B46" s="28" t="s">
        <v>853</v>
      </c>
      <c r="C46" s="28" t="s">
        <v>918</v>
      </c>
      <c r="D46" s="28">
        <v>18236932232</v>
      </c>
      <c r="E46" s="27">
        <v>45034</v>
      </c>
      <c r="F46" s="28" t="s">
        <v>919</v>
      </c>
      <c r="G46" s="28">
        <v>442.5</v>
      </c>
      <c r="H46" s="28" t="s">
        <v>840</v>
      </c>
      <c r="I46" s="31">
        <v>885</v>
      </c>
    </row>
    <row r="47" spans="1:9" ht="15.4" customHeight="1" x14ac:dyDescent="0.35">
      <c r="A47" s="29"/>
      <c r="B47" s="28" t="s">
        <v>853</v>
      </c>
      <c r="C47" s="28" t="s">
        <v>918</v>
      </c>
      <c r="D47" s="28">
        <v>18236932232</v>
      </c>
      <c r="E47" s="27">
        <v>45038</v>
      </c>
      <c r="F47" s="28" t="s">
        <v>920</v>
      </c>
      <c r="G47" s="28">
        <v>442.5</v>
      </c>
      <c r="H47" s="28"/>
      <c r="I47" s="31"/>
    </row>
    <row r="48" spans="1:9" ht="15.4" customHeight="1" x14ac:dyDescent="0.35">
      <c r="A48" s="26">
        <v>23</v>
      </c>
      <c r="B48" s="28" t="s">
        <v>345</v>
      </c>
      <c r="C48" s="28" t="s">
        <v>921</v>
      </c>
      <c r="D48" s="28">
        <v>13720245771</v>
      </c>
      <c r="E48" s="27">
        <v>45034</v>
      </c>
      <c r="F48" s="28" t="s">
        <v>922</v>
      </c>
      <c r="G48" s="28">
        <v>164.5</v>
      </c>
      <c r="H48" s="28"/>
      <c r="I48" s="31">
        <v>329</v>
      </c>
    </row>
    <row r="49" spans="1:9" ht="15.4" customHeight="1" x14ac:dyDescent="0.35">
      <c r="A49" s="29"/>
      <c r="B49" s="28" t="s">
        <v>345</v>
      </c>
      <c r="C49" s="28" t="s">
        <v>921</v>
      </c>
      <c r="D49" s="28">
        <v>13720245771</v>
      </c>
      <c r="E49" s="27">
        <v>45038</v>
      </c>
      <c r="F49" s="28" t="s">
        <v>923</v>
      </c>
      <c r="G49" s="28">
        <v>164.5</v>
      </c>
      <c r="H49" s="28" t="s">
        <v>874</v>
      </c>
      <c r="I49" s="31"/>
    </row>
    <row r="50" spans="1:9" ht="15.4" customHeight="1" x14ac:dyDescent="0.35">
      <c r="A50" s="26">
        <v>24</v>
      </c>
      <c r="B50" s="28" t="s">
        <v>866</v>
      </c>
      <c r="C50" s="28" t="s">
        <v>924</v>
      </c>
      <c r="D50" s="28">
        <v>18171401208</v>
      </c>
      <c r="E50" s="27">
        <v>45035</v>
      </c>
      <c r="F50" s="28" t="s">
        <v>925</v>
      </c>
      <c r="G50" s="28">
        <v>255</v>
      </c>
      <c r="H50" s="28"/>
      <c r="I50" s="31" t="s">
        <v>926</v>
      </c>
    </row>
    <row r="51" spans="1:9" ht="15.4" customHeight="1" x14ac:dyDescent="0.35">
      <c r="A51" s="29"/>
      <c r="B51" s="28" t="s">
        <v>866</v>
      </c>
      <c r="C51" s="28" t="s">
        <v>924</v>
      </c>
      <c r="D51" s="28">
        <v>18171401208</v>
      </c>
      <c r="E51" s="27">
        <v>45038</v>
      </c>
      <c r="F51" s="28" t="s">
        <v>881</v>
      </c>
      <c r="G51" s="28">
        <v>164.5</v>
      </c>
      <c r="H51" s="28" t="s">
        <v>874</v>
      </c>
      <c r="I51" s="31" t="s">
        <v>926</v>
      </c>
    </row>
    <row r="52" spans="1:9" ht="15.4" customHeight="1" x14ac:dyDescent="0.35">
      <c r="A52" s="26">
        <v>25</v>
      </c>
      <c r="B52" s="28" t="s">
        <v>345</v>
      </c>
      <c r="C52" s="28" t="s">
        <v>927</v>
      </c>
      <c r="D52" s="28">
        <v>13427656308</v>
      </c>
      <c r="E52" s="27">
        <v>45034</v>
      </c>
      <c r="F52" s="28" t="s">
        <v>928</v>
      </c>
      <c r="G52" s="28">
        <v>314</v>
      </c>
      <c r="H52" s="28"/>
      <c r="I52" s="31" t="s">
        <v>929</v>
      </c>
    </row>
    <row r="53" spans="1:9" ht="15.4" customHeight="1" x14ac:dyDescent="0.35">
      <c r="A53" s="29"/>
      <c r="B53" s="28" t="s">
        <v>345</v>
      </c>
      <c r="C53" s="28" t="s">
        <v>927</v>
      </c>
      <c r="D53" s="28">
        <v>13427656308</v>
      </c>
      <c r="E53" s="27">
        <v>45040</v>
      </c>
      <c r="F53" s="28" t="s">
        <v>930</v>
      </c>
      <c r="G53" s="28">
        <v>294</v>
      </c>
      <c r="H53" s="28" t="s">
        <v>840</v>
      </c>
      <c r="I53" s="31" t="s">
        <v>929</v>
      </c>
    </row>
    <row r="54" spans="1:9" ht="15.4" customHeight="1" x14ac:dyDescent="0.35">
      <c r="A54" s="26">
        <v>26</v>
      </c>
      <c r="B54" s="28" t="s">
        <v>345</v>
      </c>
      <c r="C54" s="28" t="s">
        <v>931</v>
      </c>
      <c r="D54" s="28">
        <v>13722789257</v>
      </c>
      <c r="E54" s="27">
        <v>45034</v>
      </c>
      <c r="F54" s="28" t="s">
        <v>932</v>
      </c>
      <c r="G54" s="28">
        <v>632.5</v>
      </c>
      <c r="H54" s="28"/>
      <c r="I54" s="31">
        <v>1265</v>
      </c>
    </row>
    <row r="55" spans="1:9" ht="15.4" customHeight="1" x14ac:dyDescent="0.35">
      <c r="A55" s="29"/>
      <c r="B55" s="28" t="s">
        <v>345</v>
      </c>
      <c r="C55" s="28" t="s">
        <v>931</v>
      </c>
      <c r="D55" s="28">
        <v>13722789257</v>
      </c>
      <c r="E55" s="27">
        <v>45038</v>
      </c>
      <c r="F55" s="28" t="s">
        <v>933</v>
      </c>
      <c r="G55" s="28">
        <v>632.5</v>
      </c>
      <c r="H55" s="28"/>
      <c r="I55" s="31"/>
    </row>
    <row r="56" spans="1:9" ht="15.4" customHeight="1" x14ac:dyDescent="0.35">
      <c r="A56" s="26">
        <v>27</v>
      </c>
      <c r="B56" s="28" t="s">
        <v>345</v>
      </c>
      <c r="C56" s="28" t="s">
        <v>934</v>
      </c>
      <c r="D56" s="28">
        <v>13774220268</v>
      </c>
      <c r="E56" s="27">
        <v>45034</v>
      </c>
      <c r="F56" s="28" t="s">
        <v>935</v>
      </c>
      <c r="G56" s="28">
        <v>478</v>
      </c>
      <c r="H56" s="28"/>
      <c r="I56" s="31">
        <v>956</v>
      </c>
    </row>
    <row r="57" spans="1:9" ht="15.4" customHeight="1" x14ac:dyDescent="0.35">
      <c r="A57" s="29"/>
      <c r="B57" s="28" t="s">
        <v>345</v>
      </c>
      <c r="C57" s="28" t="s">
        <v>934</v>
      </c>
      <c r="D57" s="28">
        <v>13774220268</v>
      </c>
      <c r="E57" s="27">
        <v>45040</v>
      </c>
      <c r="F57" s="28" t="s">
        <v>936</v>
      </c>
      <c r="G57" s="28">
        <v>478</v>
      </c>
      <c r="H57" s="28" t="s">
        <v>840</v>
      </c>
      <c r="I57" s="31"/>
    </row>
    <row r="58" spans="1:9" ht="15.4" customHeight="1" x14ac:dyDescent="0.35">
      <c r="A58" s="26">
        <v>28</v>
      </c>
      <c r="B58" s="28" t="s">
        <v>866</v>
      </c>
      <c r="C58" s="28" t="s">
        <v>937</v>
      </c>
      <c r="D58" s="28">
        <v>18701459350</v>
      </c>
      <c r="E58" s="27">
        <v>45038</v>
      </c>
      <c r="F58" s="28" t="s">
        <v>938</v>
      </c>
      <c r="G58" s="28">
        <v>632.5</v>
      </c>
      <c r="H58" s="28"/>
      <c r="I58" s="31">
        <v>1265</v>
      </c>
    </row>
    <row r="59" spans="1:9" ht="15.4" customHeight="1" x14ac:dyDescent="0.35">
      <c r="A59" s="29"/>
      <c r="B59" s="28" t="s">
        <v>866</v>
      </c>
      <c r="C59" s="28" t="s">
        <v>937</v>
      </c>
      <c r="D59" s="28">
        <v>18701459350</v>
      </c>
      <c r="E59" s="27">
        <v>45040</v>
      </c>
      <c r="F59" s="28" t="s">
        <v>939</v>
      </c>
      <c r="G59" s="28">
        <v>632.5</v>
      </c>
      <c r="H59" s="28" t="s">
        <v>840</v>
      </c>
      <c r="I59" s="31"/>
    </row>
    <row r="60" spans="1:9" ht="15.4" customHeight="1" x14ac:dyDescent="0.35">
      <c r="A60" s="26">
        <v>29</v>
      </c>
      <c r="B60" s="28" t="s">
        <v>866</v>
      </c>
      <c r="C60" s="28" t="s">
        <v>940</v>
      </c>
      <c r="D60" s="28">
        <v>15821079180</v>
      </c>
      <c r="E60" s="27">
        <v>45038</v>
      </c>
      <c r="F60" s="28" t="s">
        <v>941</v>
      </c>
      <c r="G60" s="28">
        <v>367.5</v>
      </c>
      <c r="H60" s="28"/>
      <c r="I60" s="31">
        <v>737</v>
      </c>
    </row>
    <row r="61" spans="1:9" ht="15.4" customHeight="1" x14ac:dyDescent="0.35">
      <c r="A61" s="29"/>
      <c r="B61" s="28" t="s">
        <v>866</v>
      </c>
      <c r="C61" s="28" t="s">
        <v>940</v>
      </c>
      <c r="D61" s="28">
        <v>15821079180</v>
      </c>
      <c r="E61" s="27">
        <v>45040</v>
      </c>
      <c r="F61" s="28" t="s">
        <v>942</v>
      </c>
      <c r="G61" s="28">
        <v>369.5</v>
      </c>
      <c r="H61" s="28" t="s">
        <v>838</v>
      </c>
      <c r="I61" s="31"/>
    </row>
    <row r="62" spans="1:9" ht="15.4" customHeight="1" x14ac:dyDescent="0.35">
      <c r="A62" s="26">
        <v>30</v>
      </c>
      <c r="B62" s="28" t="s">
        <v>943</v>
      </c>
      <c r="C62" s="28" t="s">
        <v>944</v>
      </c>
      <c r="D62" s="28">
        <v>15727055283</v>
      </c>
      <c r="E62" s="27">
        <v>45034</v>
      </c>
      <c r="F62" s="28" t="s">
        <v>922</v>
      </c>
      <c r="G62" s="28">
        <v>164.5</v>
      </c>
      <c r="H62" s="28"/>
      <c r="I62" s="31">
        <v>329</v>
      </c>
    </row>
    <row r="63" spans="1:9" ht="15.4" customHeight="1" x14ac:dyDescent="0.35">
      <c r="A63" s="29"/>
      <c r="B63" s="28" t="s">
        <v>943</v>
      </c>
      <c r="C63" s="28" t="s">
        <v>944</v>
      </c>
      <c r="D63" s="28">
        <v>15727055283</v>
      </c>
      <c r="E63" s="27">
        <v>45040</v>
      </c>
      <c r="F63" s="28" t="s">
        <v>945</v>
      </c>
      <c r="G63" s="28">
        <v>164.5</v>
      </c>
      <c r="H63" s="28" t="s">
        <v>838</v>
      </c>
      <c r="I63" s="31"/>
    </row>
    <row r="64" spans="1:9" ht="15.4" customHeight="1" x14ac:dyDescent="0.35">
      <c r="A64" s="26">
        <v>31</v>
      </c>
      <c r="B64" s="28" t="s">
        <v>853</v>
      </c>
      <c r="C64" s="28" t="s">
        <v>946</v>
      </c>
      <c r="D64" s="28">
        <v>15800963465</v>
      </c>
      <c r="E64" s="27">
        <v>45034</v>
      </c>
      <c r="F64" s="28" t="s">
        <v>935</v>
      </c>
      <c r="G64" s="28">
        <v>478</v>
      </c>
      <c r="H64" s="28"/>
      <c r="I64" s="31">
        <v>956</v>
      </c>
    </row>
    <row r="65" spans="1:9" ht="15.4" customHeight="1" x14ac:dyDescent="0.35">
      <c r="A65" s="29"/>
      <c r="B65" s="28" t="s">
        <v>853</v>
      </c>
      <c r="C65" s="28" t="s">
        <v>946</v>
      </c>
      <c r="D65" s="28">
        <v>15800963465</v>
      </c>
      <c r="E65" s="27">
        <v>45040</v>
      </c>
      <c r="F65" s="28" t="s">
        <v>947</v>
      </c>
      <c r="G65" s="28">
        <v>478</v>
      </c>
      <c r="H65" s="28" t="s">
        <v>840</v>
      </c>
      <c r="I65" s="31"/>
    </row>
    <row r="66" spans="1:9" ht="15.4" customHeight="1" x14ac:dyDescent="0.35">
      <c r="A66" s="26">
        <v>32</v>
      </c>
      <c r="B66" s="28" t="s">
        <v>345</v>
      </c>
      <c r="C66" s="28" t="s">
        <v>948</v>
      </c>
      <c r="D66" s="28">
        <v>15905170994</v>
      </c>
      <c r="E66" s="27">
        <v>45034</v>
      </c>
      <c r="F66" s="28" t="s">
        <v>949</v>
      </c>
      <c r="G66" s="28">
        <v>367.5</v>
      </c>
      <c r="H66" s="28"/>
      <c r="I66" s="31">
        <v>735</v>
      </c>
    </row>
    <row r="67" spans="1:9" ht="15.4" customHeight="1" x14ac:dyDescent="0.35">
      <c r="A67" s="29"/>
      <c r="B67" s="28" t="s">
        <v>345</v>
      </c>
      <c r="C67" s="28" t="s">
        <v>948</v>
      </c>
      <c r="D67" s="28">
        <v>15905170994</v>
      </c>
      <c r="E67" s="27">
        <v>45038</v>
      </c>
      <c r="F67" s="28" t="s">
        <v>950</v>
      </c>
      <c r="G67" s="28">
        <v>367.5</v>
      </c>
      <c r="H67" s="28"/>
      <c r="I67" s="31"/>
    </row>
    <row r="68" spans="1:9" ht="15.4" customHeight="1" x14ac:dyDescent="0.35">
      <c r="A68" s="26">
        <v>33</v>
      </c>
      <c r="B68" s="28" t="s">
        <v>345</v>
      </c>
      <c r="C68" s="28" t="s">
        <v>951</v>
      </c>
      <c r="D68" s="28">
        <v>13673213963</v>
      </c>
      <c r="E68" s="27">
        <v>45034</v>
      </c>
      <c r="F68" s="28" t="s">
        <v>952</v>
      </c>
      <c r="G68" s="28">
        <v>632.5</v>
      </c>
      <c r="H68" s="28"/>
      <c r="I68" s="31">
        <v>1265</v>
      </c>
    </row>
    <row r="69" spans="1:9" ht="15.4" customHeight="1" x14ac:dyDescent="0.35">
      <c r="A69" s="29"/>
      <c r="B69" s="28" t="s">
        <v>345</v>
      </c>
      <c r="C69" s="28" t="s">
        <v>951</v>
      </c>
      <c r="D69" s="28">
        <v>13673213963</v>
      </c>
      <c r="E69" s="27">
        <v>45038</v>
      </c>
      <c r="F69" s="28" t="s">
        <v>953</v>
      </c>
      <c r="G69" s="28">
        <v>632.5</v>
      </c>
      <c r="H69" s="28"/>
      <c r="I69" s="31"/>
    </row>
    <row r="70" spans="1:9" ht="15.4" customHeight="1" x14ac:dyDescent="0.35">
      <c r="A70" s="26">
        <v>34</v>
      </c>
      <c r="B70" s="28" t="s">
        <v>943</v>
      </c>
      <c r="C70" s="28" t="s">
        <v>954</v>
      </c>
      <c r="D70" s="28">
        <v>18260624159</v>
      </c>
      <c r="E70" s="27">
        <v>45034</v>
      </c>
      <c r="F70" s="28" t="s">
        <v>955</v>
      </c>
      <c r="G70" s="28">
        <v>314</v>
      </c>
      <c r="H70" s="28"/>
      <c r="I70" s="31">
        <v>628</v>
      </c>
    </row>
    <row r="71" spans="1:9" ht="15.4" customHeight="1" x14ac:dyDescent="0.35">
      <c r="A71" s="29"/>
      <c r="B71" s="28" t="s">
        <v>943</v>
      </c>
      <c r="C71" s="28" t="s">
        <v>954</v>
      </c>
      <c r="D71" s="28">
        <v>18260624159</v>
      </c>
      <c r="E71" s="27">
        <v>45040</v>
      </c>
      <c r="F71" s="28" t="s">
        <v>956</v>
      </c>
      <c r="G71" s="28">
        <v>314</v>
      </c>
      <c r="H71" s="28" t="s">
        <v>840</v>
      </c>
      <c r="I71" s="31"/>
    </row>
    <row r="72" spans="1:9" ht="15.4" customHeight="1" x14ac:dyDescent="0.35">
      <c r="A72" s="26">
        <v>35</v>
      </c>
      <c r="B72" s="28" t="s">
        <v>853</v>
      </c>
      <c r="C72" s="28" t="s">
        <v>957</v>
      </c>
      <c r="D72" s="28">
        <v>18685012113</v>
      </c>
      <c r="E72" s="27">
        <v>45034</v>
      </c>
      <c r="F72" s="28" t="s">
        <v>958</v>
      </c>
      <c r="G72" s="28">
        <v>314.5</v>
      </c>
      <c r="H72" s="28"/>
      <c r="I72" s="31">
        <v>629</v>
      </c>
    </row>
    <row r="73" spans="1:9" ht="15.4" customHeight="1" x14ac:dyDescent="0.35">
      <c r="A73" s="29"/>
      <c r="B73" s="28" t="s">
        <v>853</v>
      </c>
      <c r="C73" s="28" t="s">
        <v>957</v>
      </c>
      <c r="D73" s="28">
        <v>18685012113</v>
      </c>
      <c r="E73" s="27">
        <v>45038</v>
      </c>
      <c r="F73" s="28" t="s">
        <v>959</v>
      </c>
      <c r="G73" s="28">
        <v>314.5</v>
      </c>
      <c r="H73" s="28"/>
      <c r="I73" s="31">
        <v>629</v>
      </c>
    </row>
    <row r="74" spans="1:9" ht="15.4" customHeight="1" x14ac:dyDescent="0.35">
      <c r="A74" s="26">
        <v>36</v>
      </c>
      <c r="B74" s="28" t="s">
        <v>866</v>
      </c>
      <c r="C74" s="28" t="s">
        <v>960</v>
      </c>
      <c r="D74" s="28">
        <v>15050220232</v>
      </c>
      <c r="E74" s="27">
        <v>45038</v>
      </c>
      <c r="F74" s="28" t="s">
        <v>961</v>
      </c>
      <c r="G74" s="28">
        <v>442.5</v>
      </c>
      <c r="H74" s="28"/>
      <c r="I74" s="31">
        <v>885</v>
      </c>
    </row>
    <row r="75" spans="1:9" ht="15.4" customHeight="1" x14ac:dyDescent="0.35">
      <c r="A75" s="29"/>
      <c r="B75" s="28" t="s">
        <v>866</v>
      </c>
      <c r="C75" s="28" t="s">
        <v>960</v>
      </c>
      <c r="D75" s="28">
        <v>15050220232</v>
      </c>
      <c r="E75" s="27">
        <v>45040</v>
      </c>
      <c r="F75" s="28" t="s">
        <v>962</v>
      </c>
      <c r="G75" s="28">
        <v>442.5</v>
      </c>
      <c r="H75" s="28" t="s">
        <v>840</v>
      </c>
      <c r="I75" s="31">
        <v>885</v>
      </c>
    </row>
    <row r="76" spans="1:9" ht="15.4" customHeight="1" x14ac:dyDescent="0.35">
      <c r="A76" s="26">
        <v>37</v>
      </c>
      <c r="B76" s="28" t="s">
        <v>345</v>
      </c>
      <c r="C76" s="28" t="s">
        <v>963</v>
      </c>
      <c r="D76" s="28">
        <v>18150017037</v>
      </c>
      <c r="E76" s="27">
        <v>45034</v>
      </c>
      <c r="F76" s="28" t="s">
        <v>964</v>
      </c>
      <c r="G76" s="28">
        <v>404.5</v>
      </c>
      <c r="H76" s="28"/>
      <c r="I76" s="31">
        <v>809</v>
      </c>
    </row>
    <row r="77" spans="1:9" ht="15.4" customHeight="1" x14ac:dyDescent="0.35">
      <c r="A77" s="29"/>
      <c r="B77" s="28" t="s">
        <v>345</v>
      </c>
      <c r="C77" s="28" t="s">
        <v>963</v>
      </c>
      <c r="D77" s="28">
        <v>18150017037</v>
      </c>
      <c r="E77" s="27">
        <v>45040</v>
      </c>
      <c r="F77" s="28" t="s">
        <v>965</v>
      </c>
      <c r="G77" s="28">
        <v>404.5</v>
      </c>
      <c r="H77" s="28"/>
      <c r="I77" s="31">
        <v>809</v>
      </c>
    </row>
    <row r="78" spans="1:9" ht="15.4" customHeight="1" x14ac:dyDescent="0.35">
      <c r="A78" s="26">
        <v>38</v>
      </c>
      <c r="B78" s="28" t="s">
        <v>966</v>
      </c>
      <c r="C78" s="28" t="s">
        <v>967</v>
      </c>
      <c r="D78" s="28">
        <v>18621305019</v>
      </c>
      <c r="E78" s="27">
        <v>45034</v>
      </c>
      <c r="F78" s="28" t="s">
        <v>968</v>
      </c>
      <c r="G78" s="28">
        <v>164.5</v>
      </c>
      <c r="H78" s="28"/>
      <c r="I78" s="31">
        <v>329</v>
      </c>
    </row>
    <row r="79" spans="1:9" ht="15.4" customHeight="1" x14ac:dyDescent="0.35">
      <c r="A79" s="29"/>
      <c r="B79" s="28" t="s">
        <v>966</v>
      </c>
      <c r="C79" s="28" t="s">
        <v>967</v>
      </c>
      <c r="D79" s="28">
        <v>18621305019</v>
      </c>
      <c r="E79" s="27">
        <v>45038</v>
      </c>
      <c r="F79" s="28" t="s">
        <v>969</v>
      </c>
      <c r="G79" s="28">
        <v>164.5</v>
      </c>
      <c r="H79" s="28"/>
      <c r="I79" s="31">
        <v>329</v>
      </c>
    </row>
    <row r="80" spans="1:9" ht="15.4" customHeight="1" x14ac:dyDescent="0.35">
      <c r="A80" s="26">
        <v>39</v>
      </c>
      <c r="B80" s="28" t="s">
        <v>853</v>
      </c>
      <c r="C80" s="28" t="s">
        <v>970</v>
      </c>
      <c r="D80" s="28">
        <v>13729810016</v>
      </c>
      <c r="E80" s="27">
        <v>45034</v>
      </c>
      <c r="F80" s="28" t="s">
        <v>971</v>
      </c>
      <c r="G80" s="28">
        <v>314</v>
      </c>
      <c r="H80" s="28"/>
      <c r="I80" s="31">
        <v>628</v>
      </c>
    </row>
    <row r="81" spans="1:9" ht="15.4" customHeight="1" x14ac:dyDescent="0.35">
      <c r="A81" s="29"/>
      <c r="B81" s="28" t="s">
        <v>853</v>
      </c>
      <c r="C81" s="28" t="s">
        <v>970</v>
      </c>
      <c r="D81" s="28">
        <v>13729810016</v>
      </c>
      <c r="E81" s="27">
        <v>45038</v>
      </c>
      <c r="F81" s="28" t="s">
        <v>972</v>
      </c>
      <c r="G81" s="28">
        <v>314</v>
      </c>
      <c r="H81" s="28"/>
      <c r="I81" s="31">
        <v>628</v>
      </c>
    </row>
    <row r="82" spans="1:9" ht="15.4" customHeight="1" x14ac:dyDescent="0.35">
      <c r="A82" s="26">
        <v>40</v>
      </c>
      <c r="B82" s="28" t="s">
        <v>345</v>
      </c>
      <c r="C82" s="28" t="s">
        <v>973</v>
      </c>
      <c r="D82" s="28">
        <v>18516235575</v>
      </c>
      <c r="E82" s="27">
        <v>45034</v>
      </c>
      <c r="F82" s="28" t="s">
        <v>974</v>
      </c>
      <c r="G82" s="28">
        <v>164.5</v>
      </c>
      <c r="H82" s="28"/>
      <c r="I82" s="31">
        <v>329</v>
      </c>
    </row>
    <row r="83" spans="1:9" ht="15.4" customHeight="1" x14ac:dyDescent="0.35">
      <c r="A83" s="29"/>
      <c r="B83" s="28" t="s">
        <v>345</v>
      </c>
      <c r="C83" s="28" t="s">
        <v>973</v>
      </c>
      <c r="D83" s="28">
        <v>18516235575</v>
      </c>
      <c r="E83" s="27">
        <v>45038</v>
      </c>
      <c r="F83" s="28" t="s">
        <v>975</v>
      </c>
      <c r="G83" s="28">
        <v>164.5</v>
      </c>
      <c r="H83" s="28"/>
      <c r="I83" s="31">
        <v>329</v>
      </c>
    </row>
    <row r="84" spans="1:9" ht="15.4" customHeight="1" x14ac:dyDescent="0.35">
      <c r="A84" s="26">
        <v>41</v>
      </c>
      <c r="B84" s="28" t="s">
        <v>866</v>
      </c>
      <c r="C84" s="28" t="s">
        <v>976</v>
      </c>
      <c r="D84" s="28">
        <v>15990047472</v>
      </c>
      <c r="E84" s="27">
        <v>45035</v>
      </c>
      <c r="F84" s="28" t="s">
        <v>977</v>
      </c>
      <c r="G84" s="28">
        <v>157</v>
      </c>
      <c r="H84" s="28"/>
      <c r="I84" s="31">
        <v>314</v>
      </c>
    </row>
    <row r="85" spans="1:9" ht="15.4" customHeight="1" x14ac:dyDescent="0.35">
      <c r="A85" s="29"/>
      <c r="B85" s="28" t="s">
        <v>866</v>
      </c>
      <c r="C85" s="28" t="s">
        <v>976</v>
      </c>
      <c r="D85" s="28">
        <v>15990047472</v>
      </c>
      <c r="E85" s="27">
        <v>45038</v>
      </c>
      <c r="F85" s="28" t="s">
        <v>978</v>
      </c>
      <c r="G85" s="28">
        <v>157</v>
      </c>
      <c r="H85" s="28" t="s">
        <v>874</v>
      </c>
      <c r="I85" s="31">
        <v>314</v>
      </c>
    </row>
    <row r="86" spans="1:9" ht="15.4" customHeight="1" x14ac:dyDescent="0.35">
      <c r="A86" s="26">
        <v>42</v>
      </c>
      <c r="B86" s="28" t="s">
        <v>866</v>
      </c>
      <c r="C86" s="28" t="s">
        <v>979</v>
      </c>
      <c r="D86" s="28">
        <v>15307006451</v>
      </c>
      <c r="E86" s="27">
        <v>45035</v>
      </c>
      <c r="F86" s="28" t="s">
        <v>980</v>
      </c>
      <c r="G86" s="28">
        <v>157</v>
      </c>
      <c r="H86" s="28" t="s">
        <v>840</v>
      </c>
      <c r="I86" s="31">
        <v>314</v>
      </c>
    </row>
    <row r="87" spans="1:9" ht="15.4" customHeight="1" x14ac:dyDescent="0.35">
      <c r="A87" s="29"/>
      <c r="B87" s="28" t="s">
        <v>866</v>
      </c>
      <c r="C87" s="28" t="s">
        <v>979</v>
      </c>
      <c r="D87" s="28">
        <v>15307006451</v>
      </c>
      <c r="E87" s="27">
        <v>45037</v>
      </c>
      <c r="F87" s="28" t="s">
        <v>981</v>
      </c>
      <c r="G87" s="28">
        <v>157</v>
      </c>
      <c r="H87" s="28" t="s">
        <v>840</v>
      </c>
      <c r="I87" s="31"/>
    </row>
    <row r="88" spans="1:9" ht="15.4" customHeight="1" x14ac:dyDescent="0.35">
      <c r="A88" s="26">
        <v>43</v>
      </c>
      <c r="B88" s="28" t="s">
        <v>866</v>
      </c>
      <c r="C88" s="28" t="s">
        <v>982</v>
      </c>
      <c r="D88" s="28">
        <v>13970052339</v>
      </c>
      <c r="E88" s="27">
        <v>45035</v>
      </c>
      <c r="F88" s="28" t="s">
        <v>977</v>
      </c>
      <c r="G88" s="28">
        <v>157</v>
      </c>
      <c r="H88" s="28"/>
      <c r="I88" s="31">
        <v>314</v>
      </c>
    </row>
    <row r="89" spans="1:9" ht="15.4" customHeight="1" x14ac:dyDescent="0.35">
      <c r="A89" s="29"/>
      <c r="B89" s="28" t="s">
        <v>866</v>
      </c>
      <c r="C89" s="28" t="s">
        <v>982</v>
      </c>
      <c r="D89" s="28">
        <v>13970052339</v>
      </c>
      <c r="E89" s="27">
        <v>45038</v>
      </c>
      <c r="F89" s="28" t="s">
        <v>978</v>
      </c>
      <c r="G89" s="28">
        <v>157</v>
      </c>
      <c r="H89" s="28" t="s">
        <v>874</v>
      </c>
      <c r="I89" s="31">
        <v>314</v>
      </c>
    </row>
    <row r="90" spans="1:9" ht="15.4" customHeight="1" x14ac:dyDescent="0.35">
      <c r="A90" s="26">
        <v>44</v>
      </c>
      <c r="B90" s="28" t="s">
        <v>866</v>
      </c>
      <c r="C90" s="28" t="s">
        <v>983</v>
      </c>
      <c r="D90" s="28">
        <v>18860862402</v>
      </c>
      <c r="E90" s="27">
        <v>45035</v>
      </c>
      <c r="F90" s="28" t="s">
        <v>984</v>
      </c>
      <c r="G90" s="28">
        <v>367.5</v>
      </c>
      <c r="H90" s="28"/>
      <c r="I90" s="31">
        <v>735</v>
      </c>
    </row>
    <row r="91" spans="1:9" ht="15.4" customHeight="1" x14ac:dyDescent="0.35">
      <c r="A91" s="29"/>
      <c r="B91" s="28" t="s">
        <v>866</v>
      </c>
      <c r="C91" s="28" t="s">
        <v>983</v>
      </c>
      <c r="D91" s="28">
        <v>18860862402</v>
      </c>
      <c r="E91" s="27">
        <v>45038</v>
      </c>
      <c r="F91" s="28" t="s">
        <v>985</v>
      </c>
      <c r="G91" s="28">
        <v>367.5</v>
      </c>
      <c r="H91" s="28"/>
      <c r="I91" s="31">
        <v>735</v>
      </c>
    </row>
    <row r="92" spans="1:9" ht="15.4" customHeight="1" x14ac:dyDescent="0.35">
      <c r="A92" s="26">
        <v>45</v>
      </c>
      <c r="B92" s="28" t="s">
        <v>866</v>
      </c>
      <c r="C92" s="28" t="s">
        <v>986</v>
      </c>
      <c r="D92" s="28">
        <v>18082143718</v>
      </c>
      <c r="E92" s="27">
        <v>45038</v>
      </c>
      <c r="F92" s="28" t="s">
        <v>987</v>
      </c>
      <c r="G92" s="28">
        <v>428</v>
      </c>
      <c r="H92" s="28"/>
      <c r="I92" s="31" t="s">
        <v>988</v>
      </c>
    </row>
    <row r="93" spans="1:9" ht="15.4" customHeight="1" x14ac:dyDescent="0.35">
      <c r="A93" s="29"/>
      <c r="B93" s="28" t="s">
        <v>866</v>
      </c>
      <c r="C93" s="28" t="s">
        <v>986</v>
      </c>
      <c r="D93" s="28">
        <v>18082143718</v>
      </c>
      <c r="E93" s="27">
        <v>45040</v>
      </c>
      <c r="F93" s="28" t="s">
        <v>989</v>
      </c>
      <c r="G93" s="28">
        <v>557</v>
      </c>
      <c r="H93" s="28" t="s">
        <v>838</v>
      </c>
      <c r="I93" s="31"/>
    </row>
    <row r="94" spans="1:9" ht="15.4" customHeight="1" x14ac:dyDescent="0.35">
      <c r="A94" s="26">
        <v>46</v>
      </c>
      <c r="B94" s="28" t="s">
        <v>345</v>
      </c>
      <c r="C94" s="28" t="s">
        <v>990</v>
      </c>
      <c r="D94" s="28">
        <v>13879127698</v>
      </c>
      <c r="E94" s="27">
        <v>45034</v>
      </c>
      <c r="F94" s="28" t="s">
        <v>980</v>
      </c>
      <c r="G94" s="28">
        <v>157</v>
      </c>
      <c r="H94" s="28"/>
      <c r="I94" s="31">
        <v>314</v>
      </c>
    </row>
    <row r="95" spans="1:9" ht="15.4" customHeight="1" x14ac:dyDescent="0.35">
      <c r="A95" s="29"/>
      <c r="B95" s="28" t="s">
        <v>345</v>
      </c>
      <c r="C95" s="28" t="s">
        <v>990</v>
      </c>
      <c r="D95" s="28">
        <v>13879127698</v>
      </c>
      <c r="E95" s="27">
        <v>45038</v>
      </c>
      <c r="F95" s="28" t="s">
        <v>991</v>
      </c>
      <c r="G95" s="28">
        <v>157</v>
      </c>
      <c r="H95" s="28"/>
      <c r="I95" s="31">
        <v>314</v>
      </c>
    </row>
    <row r="96" spans="1:9" ht="15.4" customHeight="1" x14ac:dyDescent="0.35">
      <c r="A96" s="26">
        <v>47</v>
      </c>
      <c r="B96" s="28" t="s">
        <v>866</v>
      </c>
      <c r="C96" s="28" t="s">
        <v>992</v>
      </c>
      <c r="D96" s="28">
        <v>15875512440</v>
      </c>
      <c r="E96" s="27">
        <v>45035</v>
      </c>
      <c r="F96" s="28" t="s">
        <v>993</v>
      </c>
      <c r="G96" s="28">
        <v>388.5</v>
      </c>
      <c r="H96" s="28"/>
      <c r="I96" s="31">
        <v>777</v>
      </c>
    </row>
    <row r="97" spans="1:9" ht="15.4" customHeight="1" x14ac:dyDescent="0.35">
      <c r="A97" s="29"/>
      <c r="B97" s="28" t="s">
        <v>866</v>
      </c>
      <c r="C97" s="28" t="s">
        <v>992</v>
      </c>
      <c r="D97" s="28">
        <v>15875512440</v>
      </c>
      <c r="E97" s="27">
        <v>45038</v>
      </c>
      <c r="F97" s="28" t="s">
        <v>994</v>
      </c>
      <c r="G97" s="28">
        <v>388.5</v>
      </c>
      <c r="H97" s="28"/>
      <c r="I97" s="31"/>
    </row>
    <row r="98" spans="1:9" ht="15.4" customHeight="1" x14ac:dyDescent="0.35">
      <c r="A98" s="26">
        <v>48</v>
      </c>
      <c r="B98" s="28" t="s">
        <v>966</v>
      </c>
      <c r="C98" s="28" t="s">
        <v>995</v>
      </c>
      <c r="D98" s="28">
        <v>18625787722</v>
      </c>
      <c r="E98" s="27">
        <v>45034</v>
      </c>
      <c r="F98" s="28" t="s">
        <v>996</v>
      </c>
      <c r="G98" s="28">
        <v>397.5</v>
      </c>
      <c r="H98" s="28" t="s">
        <v>838</v>
      </c>
      <c r="I98" s="31" t="s">
        <v>997</v>
      </c>
    </row>
    <row r="99" spans="1:9" ht="15.4" customHeight="1" x14ac:dyDescent="0.35">
      <c r="A99" s="29"/>
      <c r="B99" s="28" t="s">
        <v>966</v>
      </c>
      <c r="C99" s="28" t="s">
        <v>995</v>
      </c>
      <c r="D99" s="28">
        <v>18625787722</v>
      </c>
      <c r="E99" s="27">
        <v>45038</v>
      </c>
      <c r="F99" s="28" t="s">
        <v>998</v>
      </c>
      <c r="G99" s="28">
        <v>442.5</v>
      </c>
      <c r="H99" s="28" t="s">
        <v>840</v>
      </c>
      <c r="I99" s="31" t="s">
        <v>997</v>
      </c>
    </row>
    <row r="100" spans="1:9" ht="15.4" customHeight="1" x14ac:dyDescent="0.35">
      <c r="A100" s="26">
        <v>49</v>
      </c>
      <c r="B100" s="28" t="s">
        <v>866</v>
      </c>
      <c r="C100" s="28" t="s">
        <v>999</v>
      </c>
      <c r="D100" s="28">
        <v>15378783718</v>
      </c>
      <c r="E100" s="27">
        <v>45035</v>
      </c>
      <c r="F100" s="28" t="s">
        <v>962</v>
      </c>
      <c r="G100" s="28">
        <v>442.5</v>
      </c>
      <c r="H100" s="28"/>
      <c r="I100" s="31">
        <v>885</v>
      </c>
    </row>
    <row r="101" spans="1:9" ht="15.4" customHeight="1" x14ac:dyDescent="0.35">
      <c r="A101" s="29"/>
      <c r="B101" s="28" t="s">
        <v>866</v>
      </c>
      <c r="C101" s="28" t="s">
        <v>999</v>
      </c>
      <c r="D101" s="28">
        <v>15378783718</v>
      </c>
      <c r="E101" s="27">
        <v>45038</v>
      </c>
      <c r="F101" s="28" t="s">
        <v>1000</v>
      </c>
      <c r="G101" s="28">
        <v>442.5</v>
      </c>
      <c r="H101" s="28"/>
      <c r="I101" s="31">
        <v>885</v>
      </c>
    </row>
    <row r="102" spans="1:9" ht="15.4" customHeight="1" x14ac:dyDescent="0.35">
      <c r="A102" s="26">
        <v>50</v>
      </c>
      <c r="B102" s="28" t="s">
        <v>345</v>
      </c>
      <c r="C102" s="28" t="s">
        <v>1001</v>
      </c>
      <c r="D102" s="28">
        <v>17702587263</v>
      </c>
      <c r="E102" s="27">
        <v>45034</v>
      </c>
      <c r="F102" s="28" t="s">
        <v>1002</v>
      </c>
      <c r="G102" s="28">
        <v>531</v>
      </c>
      <c r="H102" s="28"/>
      <c r="I102" s="31" t="s">
        <v>1003</v>
      </c>
    </row>
    <row r="103" spans="1:9" ht="15.4" customHeight="1" x14ac:dyDescent="0.35">
      <c r="A103" s="29"/>
      <c r="B103" s="28" t="s">
        <v>345</v>
      </c>
      <c r="C103" s="28" t="s">
        <v>1001</v>
      </c>
      <c r="D103" s="28">
        <v>17702587263</v>
      </c>
      <c r="E103" s="27">
        <v>45038</v>
      </c>
      <c r="F103" s="28" t="s">
        <v>1004</v>
      </c>
      <c r="G103" s="28">
        <v>557</v>
      </c>
      <c r="H103" s="28"/>
      <c r="I103" s="31" t="s">
        <v>1003</v>
      </c>
    </row>
    <row r="104" spans="1:9" ht="15.4" customHeight="1" x14ac:dyDescent="0.35">
      <c r="A104" s="26">
        <v>51</v>
      </c>
      <c r="B104" s="28" t="s">
        <v>866</v>
      </c>
      <c r="C104" s="28" t="s">
        <v>1005</v>
      </c>
      <c r="D104" s="28">
        <v>13986256036</v>
      </c>
      <c r="E104" s="27">
        <v>45035</v>
      </c>
      <c r="F104" s="28" t="s">
        <v>1006</v>
      </c>
      <c r="G104" s="28">
        <v>164.5</v>
      </c>
      <c r="H104" s="28"/>
      <c r="I104" s="31">
        <v>329</v>
      </c>
    </row>
    <row r="105" spans="1:9" ht="15.4" customHeight="1" x14ac:dyDescent="0.35">
      <c r="A105" s="29"/>
      <c r="B105" s="28" t="s">
        <v>866</v>
      </c>
      <c r="C105" s="28" t="s">
        <v>1005</v>
      </c>
      <c r="D105" s="28">
        <v>13986256036</v>
      </c>
      <c r="E105" s="27">
        <v>45038</v>
      </c>
      <c r="F105" s="28" t="s">
        <v>1007</v>
      </c>
      <c r="G105" s="28">
        <v>164.5</v>
      </c>
      <c r="H105" s="28"/>
      <c r="I105" s="31">
        <v>329</v>
      </c>
    </row>
    <row r="106" spans="1:9" ht="15.4" customHeight="1" x14ac:dyDescent="0.35">
      <c r="A106" s="26">
        <v>52</v>
      </c>
      <c r="B106" s="28" t="s">
        <v>345</v>
      </c>
      <c r="C106" s="28" t="s">
        <v>1008</v>
      </c>
      <c r="D106" s="28">
        <v>13622265024</v>
      </c>
      <c r="E106" s="27">
        <v>45034</v>
      </c>
      <c r="F106" s="28" t="s">
        <v>1009</v>
      </c>
      <c r="G106" s="28">
        <v>314</v>
      </c>
      <c r="H106" s="28"/>
      <c r="I106" s="31">
        <v>628</v>
      </c>
    </row>
    <row r="107" spans="1:9" ht="15.4" customHeight="1" x14ac:dyDescent="0.35">
      <c r="A107" s="29"/>
      <c r="B107" s="28" t="s">
        <v>345</v>
      </c>
      <c r="C107" s="28" t="s">
        <v>1008</v>
      </c>
      <c r="D107" s="28">
        <v>13622265024</v>
      </c>
      <c r="E107" s="27">
        <v>45040</v>
      </c>
      <c r="F107" s="28" t="s">
        <v>1010</v>
      </c>
      <c r="G107" s="28">
        <v>314</v>
      </c>
      <c r="H107" s="28" t="s">
        <v>840</v>
      </c>
      <c r="I107" s="31">
        <v>628</v>
      </c>
    </row>
    <row r="108" spans="1:9" ht="15.4" customHeight="1" x14ac:dyDescent="0.35">
      <c r="A108" s="26">
        <v>53</v>
      </c>
      <c r="B108" s="28" t="s">
        <v>345</v>
      </c>
      <c r="C108" s="28" t="s">
        <v>1011</v>
      </c>
      <c r="D108" s="28">
        <v>13986278593</v>
      </c>
      <c r="E108" s="27">
        <v>45034</v>
      </c>
      <c r="F108" s="28" t="s">
        <v>1012</v>
      </c>
      <c r="G108" s="28">
        <v>164.5</v>
      </c>
      <c r="H108" s="28" t="s">
        <v>840</v>
      </c>
      <c r="I108" s="31">
        <v>329</v>
      </c>
    </row>
    <row r="109" spans="1:9" ht="15.4" customHeight="1" x14ac:dyDescent="0.35">
      <c r="A109" s="29"/>
      <c r="B109" s="28" t="s">
        <v>345</v>
      </c>
      <c r="C109" s="28" t="s">
        <v>1011</v>
      </c>
      <c r="D109" s="28">
        <v>13986278593</v>
      </c>
      <c r="E109" s="27">
        <v>45038</v>
      </c>
      <c r="F109" s="28" t="s">
        <v>1013</v>
      </c>
      <c r="G109" s="28">
        <v>164.5</v>
      </c>
      <c r="H109" s="28"/>
      <c r="I109" s="31">
        <v>329</v>
      </c>
    </row>
    <row r="110" spans="1:9" ht="15.4" customHeight="1" x14ac:dyDescent="0.35">
      <c r="A110" s="26">
        <v>54</v>
      </c>
      <c r="B110" s="28" t="s">
        <v>345</v>
      </c>
      <c r="C110" s="28" t="s">
        <v>1014</v>
      </c>
      <c r="D110" s="28">
        <v>13676963038</v>
      </c>
      <c r="E110" s="27">
        <v>45034</v>
      </c>
      <c r="F110" s="28" t="s">
        <v>883</v>
      </c>
      <c r="G110" s="28">
        <v>442.5</v>
      </c>
      <c r="H110" s="28"/>
      <c r="I110" s="31">
        <v>885</v>
      </c>
    </row>
    <row r="111" spans="1:9" ht="15.4" customHeight="1" x14ac:dyDescent="0.35">
      <c r="A111" s="29"/>
      <c r="B111" s="28" t="s">
        <v>345</v>
      </c>
      <c r="C111" s="28" t="s">
        <v>1014</v>
      </c>
      <c r="D111" s="28">
        <v>13676963038</v>
      </c>
      <c r="E111" s="27">
        <v>45038</v>
      </c>
      <c r="F111" s="28" t="s">
        <v>1015</v>
      </c>
      <c r="G111" s="28">
        <v>442.5</v>
      </c>
      <c r="H111" s="28"/>
      <c r="I111" s="31">
        <v>885</v>
      </c>
    </row>
    <row r="112" spans="1:9" ht="15.4" customHeight="1" x14ac:dyDescent="0.35">
      <c r="A112" s="26">
        <v>55</v>
      </c>
      <c r="B112" s="28" t="s">
        <v>853</v>
      </c>
      <c r="C112" s="28" t="s">
        <v>1016</v>
      </c>
      <c r="D112" s="28">
        <v>15071425679</v>
      </c>
      <c r="E112" s="27">
        <v>45034</v>
      </c>
      <c r="F112" s="28" t="s">
        <v>1017</v>
      </c>
      <c r="G112" s="28">
        <v>164.5</v>
      </c>
      <c r="H112" s="28"/>
      <c r="I112" s="31">
        <v>329</v>
      </c>
    </row>
    <row r="113" spans="1:9" ht="15.4" customHeight="1" x14ac:dyDescent="0.35">
      <c r="A113" s="29"/>
      <c r="B113" s="28" t="s">
        <v>853</v>
      </c>
      <c r="C113" s="28" t="s">
        <v>1016</v>
      </c>
      <c r="D113" s="28">
        <v>15071425679</v>
      </c>
      <c r="E113" s="27">
        <v>45038</v>
      </c>
      <c r="F113" s="28" t="s">
        <v>1018</v>
      </c>
      <c r="G113" s="28">
        <v>164.5</v>
      </c>
      <c r="H113" s="28" t="s">
        <v>840</v>
      </c>
      <c r="I113" s="31">
        <v>329</v>
      </c>
    </row>
    <row r="114" spans="1:9" ht="15.4" customHeight="1" x14ac:dyDescent="0.35">
      <c r="A114" s="26">
        <v>56</v>
      </c>
      <c r="B114" s="28" t="s">
        <v>853</v>
      </c>
      <c r="C114" s="28" t="s">
        <v>1019</v>
      </c>
      <c r="D114" s="28">
        <v>13860655952</v>
      </c>
      <c r="E114" s="27">
        <v>45034</v>
      </c>
      <c r="F114" s="28" t="s">
        <v>1017</v>
      </c>
      <c r="G114" s="28">
        <v>164.5</v>
      </c>
      <c r="H114" s="28"/>
      <c r="I114" s="31">
        <v>329</v>
      </c>
    </row>
    <row r="115" spans="1:9" ht="15.4" customHeight="1" x14ac:dyDescent="0.35">
      <c r="A115" s="29"/>
      <c r="B115" s="28" t="s">
        <v>853</v>
      </c>
      <c r="C115" s="28" t="s">
        <v>1019</v>
      </c>
      <c r="D115" s="28">
        <v>13860655952</v>
      </c>
      <c r="E115" s="27">
        <v>45038</v>
      </c>
      <c r="F115" s="28" t="s">
        <v>1018</v>
      </c>
      <c r="G115" s="28">
        <v>164.5</v>
      </c>
      <c r="H115" s="28"/>
      <c r="I115" s="31">
        <v>329</v>
      </c>
    </row>
    <row r="116" spans="1:9" ht="15.4" customHeight="1" x14ac:dyDescent="0.35">
      <c r="A116" s="26">
        <v>57</v>
      </c>
      <c r="B116" s="28" t="s">
        <v>853</v>
      </c>
      <c r="C116" s="28" t="s">
        <v>1020</v>
      </c>
      <c r="D116" s="28">
        <v>13631424450</v>
      </c>
      <c r="E116" s="27">
        <v>45034</v>
      </c>
      <c r="F116" s="28" t="s">
        <v>971</v>
      </c>
      <c r="G116" s="28">
        <v>314</v>
      </c>
      <c r="H116" s="28"/>
      <c r="I116" s="31">
        <v>628</v>
      </c>
    </row>
    <row r="117" spans="1:9" ht="15.4" customHeight="1" x14ac:dyDescent="0.35">
      <c r="A117" s="29"/>
      <c r="B117" s="28" t="s">
        <v>853</v>
      </c>
      <c r="C117" s="28" t="s">
        <v>1020</v>
      </c>
      <c r="D117" s="28">
        <v>13631424450</v>
      </c>
      <c r="E117" s="27">
        <v>45038</v>
      </c>
      <c r="F117" s="28" t="s">
        <v>972</v>
      </c>
      <c r="G117" s="28">
        <v>314</v>
      </c>
      <c r="H117" s="28"/>
      <c r="I117" s="31">
        <v>628</v>
      </c>
    </row>
    <row r="118" spans="1:9" ht="15.4" customHeight="1" x14ac:dyDescent="0.35">
      <c r="A118" s="26">
        <v>58</v>
      </c>
      <c r="B118" s="28" t="s">
        <v>853</v>
      </c>
      <c r="C118" s="28" t="s">
        <v>1021</v>
      </c>
      <c r="D118" s="28">
        <v>18827389267</v>
      </c>
      <c r="E118" s="27">
        <v>45034</v>
      </c>
      <c r="F118" s="28" t="s">
        <v>1017</v>
      </c>
      <c r="G118" s="28">
        <v>164.5</v>
      </c>
      <c r="H118" s="28"/>
      <c r="I118" s="31">
        <v>329</v>
      </c>
    </row>
    <row r="119" spans="1:9" ht="15.4" customHeight="1" x14ac:dyDescent="0.35">
      <c r="A119" s="29"/>
      <c r="B119" s="28" t="s">
        <v>853</v>
      </c>
      <c r="C119" s="28" t="s">
        <v>1021</v>
      </c>
      <c r="D119" s="28">
        <v>18827389267</v>
      </c>
      <c r="E119" s="27">
        <v>45040</v>
      </c>
      <c r="F119" s="28" t="s">
        <v>1018</v>
      </c>
      <c r="G119" s="28">
        <v>164.5</v>
      </c>
      <c r="H119" s="28" t="s">
        <v>840</v>
      </c>
      <c r="I119" s="31">
        <v>329</v>
      </c>
    </row>
    <row r="120" spans="1:9" ht="15.4" customHeight="1" x14ac:dyDescent="0.35">
      <c r="A120" s="26">
        <v>59</v>
      </c>
      <c r="B120" s="28" t="s">
        <v>966</v>
      </c>
      <c r="C120" s="28" t="s">
        <v>1022</v>
      </c>
      <c r="D120" s="28">
        <v>13958115482</v>
      </c>
      <c r="E120" s="27">
        <v>45034</v>
      </c>
      <c r="F120" s="28" t="s">
        <v>1023</v>
      </c>
      <c r="G120" s="28">
        <v>405</v>
      </c>
      <c r="H120" s="28"/>
      <c r="I120" s="31">
        <v>810</v>
      </c>
    </row>
    <row r="121" spans="1:9" ht="15.4" customHeight="1" x14ac:dyDescent="0.35">
      <c r="A121" s="29"/>
      <c r="B121" s="28" t="s">
        <v>966</v>
      </c>
      <c r="C121" s="28" t="s">
        <v>1022</v>
      </c>
      <c r="D121" s="28">
        <v>13958115482</v>
      </c>
      <c r="E121" s="27">
        <v>45038</v>
      </c>
      <c r="F121" s="28" t="s">
        <v>1024</v>
      </c>
      <c r="G121" s="28">
        <v>405</v>
      </c>
      <c r="H121" s="28" t="s">
        <v>838</v>
      </c>
      <c r="I121" s="31">
        <v>810</v>
      </c>
    </row>
    <row r="122" spans="1:9" ht="15.4" customHeight="1" x14ac:dyDescent="0.35">
      <c r="A122" s="26">
        <v>60</v>
      </c>
      <c r="B122" s="28" t="s">
        <v>853</v>
      </c>
      <c r="C122" s="28" t="s">
        <v>1025</v>
      </c>
      <c r="D122" s="28">
        <v>13609721173</v>
      </c>
      <c r="E122" s="27">
        <v>45034</v>
      </c>
      <c r="F122" s="28" t="s">
        <v>971</v>
      </c>
      <c r="G122" s="28">
        <v>314</v>
      </c>
      <c r="H122" s="28"/>
      <c r="I122" s="31">
        <v>628</v>
      </c>
    </row>
    <row r="123" spans="1:9" ht="15.4" customHeight="1" x14ac:dyDescent="0.35">
      <c r="A123" s="29"/>
      <c r="B123" s="28" t="s">
        <v>853</v>
      </c>
      <c r="C123" s="28" t="s">
        <v>1025</v>
      </c>
      <c r="D123" s="28">
        <v>13609721173</v>
      </c>
      <c r="E123" s="27">
        <v>45038</v>
      </c>
      <c r="F123" s="28" t="s">
        <v>1026</v>
      </c>
      <c r="G123" s="28">
        <v>314</v>
      </c>
      <c r="H123" s="28" t="s">
        <v>840</v>
      </c>
      <c r="I123" s="31">
        <v>628</v>
      </c>
    </row>
    <row r="124" spans="1:9" ht="15.4" customHeight="1" x14ac:dyDescent="0.35">
      <c r="A124" s="26">
        <v>61</v>
      </c>
      <c r="B124" s="28" t="s">
        <v>853</v>
      </c>
      <c r="C124" s="28" t="s">
        <v>1027</v>
      </c>
      <c r="D124" s="28">
        <v>13856931685</v>
      </c>
      <c r="E124" s="27">
        <v>45034</v>
      </c>
      <c r="F124" s="28" t="s">
        <v>1028</v>
      </c>
      <c r="G124" s="28">
        <v>300.5</v>
      </c>
      <c r="H124" s="28"/>
      <c r="I124" s="31">
        <v>601</v>
      </c>
    </row>
    <row r="125" spans="1:9" ht="15.4" customHeight="1" x14ac:dyDescent="0.35">
      <c r="A125" s="29"/>
      <c r="B125" s="28" t="s">
        <v>853</v>
      </c>
      <c r="C125" s="28" t="s">
        <v>1027</v>
      </c>
      <c r="D125" s="28">
        <v>13856931685</v>
      </c>
      <c r="E125" s="27">
        <v>45038</v>
      </c>
      <c r="F125" s="28" t="s">
        <v>1029</v>
      </c>
      <c r="G125" s="28">
        <v>300.5</v>
      </c>
      <c r="H125" s="28"/>
      <c r="I125" s="31">
        <v>601</v>
      </c>
    </row>
    <row r="126" spans="1:9" ht="15.4" customHeight="1" x14ac:dyDescent="0.35">
      <c r="A126" s="34">
        <v>62</v>
      </c>
      <c r="B126" s="35" t="s">
        <v>866</v>
      </c>
      <c r="C126" s="35" t="s">
        <v>1030</v>
      </c>
      <c r="D126" s="35">
        <v>13868064352</v>
      </c>
      <c r="E126" s="36">
        <v>45034</v>
      </c>
      <c r="F126" s="35" t="s">
        <v>1031</v>
      </c>
      <c r="G126" s="35">
        <v>405</v>
      </c>
      <c r="H126" s="35"/>
      <c r="I126" s="37" t="s">
        <v>1032</v>
      </c>
    </row>
    <row r="127" spans="1:9" ht="15.4" customHeight="1" x14ac:dyDescent="0.35">
      <c r="A127" s="26">
        <v>63</v>
      </c>
      <c r="B127" s="28" t="s">
        <v>966</v>
      </c>
      <c r="C127" s="28" t="s">
        <v>1033</v>
      </c>
      <c r="D127" s="28">
        <v>15858126143</v>
      </c>
      <c r="E127" s="27">
        <v>45034</v>
      </c>
      <c r="F127" s="28" t="s">
        <v>1034</v>
      </c>
      <c r="G127" s="28">
        <v>405</v>
      </c>
      <c r="H127" s="28"/>
      <c r="I127" s="31">
        <v>810</v>
      </c>
    </row>
    <row r="128" spans="1:9" ht="15.4" customHeight="1" x14ac:dyDescent="0.35">
      <c r="A128" s="29"/>
      <c r="B128" s="28" t="s">
        <v>966</v>
      </c>
      <c r="C128" s="28" t="s">
        <v>1033</v>
      </c>
      <c r="D128" s="28">
        <v>15858126143</v>
      </c>
      <c r="E128" s="27">
        <v>45040</v>
      </c>
      <c r="F128" s="28" t="s">
        <v>1035</v>
      </c>
      <c r="G128" s="28">
        <v>405</v>
      </c>
      <c r="H128" s="28" t="s">
        <v>838</v>
      </c>
      <c r="I128" s="31"/>
    </row>
    <row r="129" spans="1:9" ht="15.4" customHeight="1" x14ac:dyDescent="0.35">
      <c r="A129" s="26">
        <v>64</v>
      </c>
      <c r="B129" s="28" t="s">
        <v>866</v>
      </c>
      <c r="C129" s="28" t="s">
        <v>1036</v>
      </c>
      <c r="D129" s="28">
        <v>18559903470</v>
      </c>
      <c r="E129" s="27">
        <v>45035</v>
      </c>
      <c r="F129" s="28" t="s">
        <v>1037</v>
      </c>
      <c r="G129" s="28">
        <v>510</v>
      </c>
      <c r="H129" s="28"/>
      <c r="I129" s="31" t="s">
        <v>1038</v>
      </c>
    </row>
    <row r="130" spans="1:9" ht="15.4" customHeight="1" x14ac:dyDescent="0.35">
      <c r="A130" s="29"/>
      <c r="B130" s="28" t="s">
        <v>866</v>
      </c>
      <c r="C130" s="28" t="s">
        <v>1036</v>
      </c>
      <c r="D130" s="28">
        <v>18559903470</v>
      </c>
      <c r="E130" s="27">
        <v>45038</v>
      </c>
      <c r="F130" s="28" t="s">
        <v>1039</v>
      </c>
      <c r="G130" s="28">
        <v>494.5</v>
      </c>
      <c r="H130" s="28"/>
      <c r="I130" s="31" t="s">
        <v>1038</v>
      </c>
    </row>
    <row r="131" spans="1:9" ht="15.4" customHeight="1" x14ac:dyDescent="0.35">
      <c r="A131" s="34">
        <v>65</v>
      </c>
      <c r="B131" s="35" t="s">
        <v>345</v>
      </c>
      <c r="C131" s="35" t="s">
        <v>774</v>
      </c>
      <c r="D131" s="35">
        <v>19382175719</v>
      </c>
      <c r="E131" s="36">
        <v>45034</v>
      </c>
      <c r="F131" s="35" t="s">
        <v>1040</v>
      </c>
      <c r="G131" s="35">
        <v>184.5</v>
      </c>
      <c r="H131" s="35"/>
      <c r="I131" s="37" t="s">
        <v>1041</v>
      </c>
    </row>
    <row r="132" spans="1:9" ht="15.4" customHeight="1" x14ac:dyDescent="0.35">
      <c r="A132" s="26">
        <v>66</v>
      </c>
      <c r="B132" s="28" t="s">
        <v>966</v>
      </c>
      <c r="C132" s="28" t="s">
        <v>1042</v>
      </c>
      <c r="D132" s="28">
        <v>13512961210</v>
      </c>
      <c r="E132" s="27">
        <v>45034</v>
      </c>
      <c r="F132" s="28" t="s">
        <v>1043</v>
      </c>
      <c r="G132" s="28">
        <v>753</v>
      </c>
      <c r="H132" s="28"/>
      <c r="I132" s="31">
        <v>1506</v>
      </c>
    </row>
    <row r="133" spans="1:9" ht="15.4" customHeight="1" x14ac:dyDescent="0.35">
      <c r="A133" s="29"/>
      <c r="B133" s="28" t="s">
        <v>966</v>
      </c>
      <c r="C133" s="28" t="s">
        <v>1042</v>
      </c>
      <c r="D133" s="28">
        <v>13512961210</v>
      </c>
      <c r="E133" s="27">
        <v>45038</v>
      </c>
      <c r="F133" s="28" t="s">
        <v>1044</v>
      </c>
      <c r="G133" s="28">
        <v>753</v>
      </c>
      <c r="H133" s="28"/>
      <c r="I133" s="31"/>
    </row>
    <row r="134" spans="1:9" ht="15.4" customHeight="1" x14ac:dyDescent="0.35">
      <c r="A134" s="26">
        <v>67</v>
      </c>
      <c r="B134" s="28" t="s">
        <v>866</v>
      </c>
      <c r="C134" s="28" t="s">
        <v>1045</v>
      </c>
      <c r="D134" s="28">
        <v>13512784445</v>
      </c>
      <c r="E134" s="27">
        <v>45034</v>
      </c>
      <c r="F134" s="28" t="s">
        <v>1046</v>
      </c>
      <c r="G134" s="28">
        <v>314</v>
      </c>
      <c r="H134" s="28"/>
      <c r="I134" s="31">
        <v>628</v>
      </c>
    </row>
    <row r="135" spans="1:9" ht="15.4" customHeight="1" x14ac:dyDescent="0.35">
      <c r="A135" s="29"/>
      <c r="B135" s="28" t="s">
        <v>866</v>
      </c>
      <c r="C135" s="28" t="s">
        <v>1045</v>
      </c>
      <c r="D135" s="28">
        <v>13512784445</v>
      </c>
      <c r="E135" s="27">
        <v>45040</v>
      </c>
      <c r="F135" s="28" t="s">
        <v>1047</v>
      </c>
      <c r="G135" s="28">
        <v>314</v>
      </c>
      <c r="H135" s="28" t="s">
        <v>838</v>
      </c>
      <c r="I135" s="31"/>
    </row>
    <row r="136" spans="1:9" ht="15.4" customHeight="1" x14ac:dyDescent="0.35">
      <c r="A136" s="26">
        <v>68</v>
      </c>
      <c r="B136" s="28" t="s">
        <v>966</v>
      </c>
      <c r="C136" s="28" t="s">
        <v>1048</v>
      </c>
      <c r="D136" s="28">
        <v>13570163114</v>
      </c>
      <c r="E136" s="27">
        <v>45034</v>
      </c>
      <c r="F136" s="28" t="s">
        <v>1049</v>
      </c>
      <c r="G136" s="28">
        <v>314</v>
      </c>
      <c r="H136" s="28"/>
      <c r="I136" s="31"/>
    </row>
    <row r="137" spans="1:9" ht="15.4" customHeight="1" x14ac:dyDescent="0.35">
      <c r="A137" s="29"/>
      <c r="B137" s="28" t="s">
        <v>966</v>
      </c>
      <c r="C137" s="28" t="s">
        <v>1048</v>
      </c>
      <c r="D137" s="28">
        <v>13570163114</v>
      </c>
      <c r="E137" s="27">
        <v>45038</v>
      </c>
      <c r="F137" s="28" t="s">
        <v>1050</v>
      </c>
      <c r="G137" s="28">
        <v>314</v>
      </c>
      <c r="H137" s="28"/>
      <c r="I137" s="31"/>
    </row>
    <row r="138" spans="1:9" ht="15.4" customHeight="1" x14ac:dyDescent="0.35">
      <c r="A138" s="26">
        <v>69</v>
      </c>
      <c r="B138" s="28" t="s">
        <v>866</v>
      </c>
      <c r="C138" s="28" t="s">
        <v>1051</v>
      </c>
      <c r="D138" s="28">
        <v>18587773199</v>
      </c>
      <c r="E138" s="27">
        <v>45035</v>
      </c>
      <c r="F138" s="28" t="s">
        <v>1052</v>
      </c>
      <c r="G138" s="28">
        <v>314</v>
      </c>
      <c r="H138" s="28" t="s">
        <v>838</v>
      </c>
      <c r="I138" s="31"/>
    </row>
    <row r="139" spans="1:9" ht="15.4" customHeight="1" x14ac:dyDescent="0.35">
      <c r="A139" s="29"/>
      <c r="B139" s="28" t="s">
        <v>866</v>
      </c>
      <c r="C139" s="28" t="s">
        <v>1051</v>
      </c>
      <c r="D139" s="28">
        <v>18587773199</v>
      </c>
      <c r="E139" s="27">
        <v>45038</v>
      </c>
      <c r="F139" s="28" t="s">
        <v>1053</v>
      </c>
      <c r="G139" s="28">
        <v>314</v>
      </c>
      <c r="H139" s="28" t="s">
        <v>838</v>
      </c>
      <c r="I139" s="31"/>
    </row>
    <row r="140" spans="1:9" ht="15.4" customHeight="1" x14ac:dyDescent="0.35">
      <c r="A140" s="26">
        <v>70</v>
      </c>
      <c r="B140" s="28" t="s">
        <v>887</v>
      </c>
      <c r="C140" s="28" t="s">
        <v>1054</v>
      </c>
      <c r="D140" s="28">
        <v>13426199396</v>
      </c>
      <c r="E140" s="27">
        <v>45035</v>
      </c>
      <c r="F140" s="28" t="s">
        <v>1055</v>
      </c>
      <c r="G140" s="28">
        <v>751.5</v>
      </c>
      <c r="H140" s="28"/>
      <c r="I140" s="31"/>
    </row>
    <row r="141" spans="1:9" ht="15.4" customHeight="1" x14ac:dyDescent="0.35">
      <c r="A141" s="29"/>
      <c r="B141" s="28" t="s">
        <v>887</v>
      </c>
      <c r="C141" s="28" t="s">
        <v>1054</v>
      </c>
      <c r="D141" s="28">
        <v>13426199396</v>
      </c>
      <c r="E141" s="27">
        <v>45036</v>
      </c>
      <c r="F141" s="28" t="s">
        <v>1056</v>
      </c>
      <c r="G141" s="28">
        <v>751.5</v>
      </c>
      <c r="H141" s="28"/>
      <c r="I141" s="31"/>
    </row>
    <row r="142" spans="1:9" ht="15.4" customHeight="1" x14ac:dyDescent="0.35">
      <c r="A142" s="34">
        <v>71</v>
      </c>
      <c r="B142" s="35" t="s">
        <v>866</v>
      </c>
      <c r="C142" s="35" t="s">
        <v>831</v>
      </c>
      <c r="D142" s="35">
        <v>13685833889</v>
      </c>
      <c r="E142" s="36">
        <v>45035</v>
      </c>
      <c r="F142" s="35" t="s">
        <v>1031</v>
      </c>
      <c r="G142" s="35">
        <v>405</v>
      </c>
      <c r="H142" s="35"/>
      <c r="I142" s="37" t="s">
        <v>1041</v>
      </c>
    </row>
    <row r="143" spans="1:9" ht="15.4" customHeight="1" x14ac:dyDescent="0.35">
      <c r="A143" s="26">
        <v>72</v>
      </c>
      <c r="B143" s="28" t="s">
        <v>345</v>
      </c>
      <c r="C143" s="28" t="s">
        <v>1057</v>
      </c>
      <c r="D143" s="28">
        <v>15902029095</v>
      </c>
      <c r="E143" s="27">
        <v>45034</v>
      </c>
      <c r="F143" s="28" t="s">
        <v>1058</v>
      </c>
      <c r="G143" s="28">
        <v>314</v>
      </c>
      <c r="H143" s="28"/>
      <c r="I143" s="31">
        <v>628</v>
      </c>
    </row>
    <row r="144" spans="1:9" ht="15.4" customHeight="1" x14ac:dyDescent="0.35">
      <c r="A144" s="29"/>
      <c r="B144" s="28" t="s">
        <v>345</v>
      </c>
      <c r="C144" s="28" t="s">
        <v>1057</v>
      </c>
      <c r="D144" s="28">
        <v>15902029095</v>
      </c>
      <c r="E144" s="27">
        <v>45040</v>
      </c>
      <c r="F144" s="28" t="s">
        <v>1059</v>
      </c>
      <c r="G144" s="28">
        <v>314</v>
      </c>
      <c r="H144" s="28" t="s">
        <v>840</v>
      </c>
      <c r="I144" s="31"/>
    </row>
    <row r="145" spans="1:9" ht="15.4" customHeight="1" x14ac:dyDescent="0.35">
      <c r="A145" s="26">
        <v>73</v>
      </c>
      <c r="B145" s="28" t="s">
        <v>853</v>
      </c>
      <c r="C145" s="28" t="s">
        <v>1060</v>
      </c>
      <c r="D145" s="28">
        <v>18070293247</v>
      </c>
      <c r="E145" s="27">
        <v>45034</v>
      </c>
      <c r="F145" s="28" t="s">
        <v>1061</v>
      </c>
      <c r="G145" s="28">
        <v>157</v>
      </c>
      <c r="H145" s="28"/>
      <c r="I145" s="38"/>
    </row>
    <row r="146" spans="1:9" ht="15.4" customHeight="1" x14ac:dyDescent="0.35">
      <c r="A146" s="29"/>
      <c r="B146" s="28" t="s">
        <v>853</v>
      </c>
      <c r="C146" s="28" t="s">
        <v>1060</v>
      </c>
      <c r="D146" s="28">
        <v>18070293247</v>
      </c>
      <c r="E146" s="27">
        <v>45038</v>
      </c>
      <c r="F146" s="28" t="s">
        <v>1062</v>
      </c>
      <c r="G146" s="28">
        <v>157</v>
      </c>
      <c r="H146" s="28"/>
      <c r="I146" s="38"/>
    </row>
    <row r="147" spans="1:9" ht="15.4" customHeight="1" x14ac:dyDescent="0.35">
      <c r="A147" s="39">
        <v>1</v>
      </c>
      <c r="B147" s="40" t="s">
        <v>866</v>
      </c>
      <c r="C147" s="40" t="s">
        <v>1063</v>
      </c>
      <c r="D147" s="40">
        <v>19956478060</v>
      </c>
      <c r="E147" s="41">
        <v>45038</v>
      </c>
      <c r="F147" s="40" t="s">
        <v>1064</v>
      </c>
      <c r="G147" s="40">
        <v>300.5</v>
      </c>
      <c r="H147" s="40" t="s">
        <v>840</v>
      </c>
      <c r="I147" s="42" t="s">
        <v>1065</v>
      </c>
    </row>
    <row r="148" spans="1:9" ht="15.4" customHeight="1" x14ac:dyDescent="0.35">
      <c r="A148" s="43"/>
      <c r="B148" s="40" t="s">
        <v>866</v>
      </c>
      <c r="C148" s="40" t="s">
        <v>1063</v>
      </c>
      <c r="D148" s="40">
        <v>19956478060</v>
      </c>
      <c r="E148" s="41">
        <v>45040</v>
      </c>
      <c r="F148" s="40" t="s">
        <v>1066</v>
      </c>
      <c r="G148" s="40">
        <v>300.5</v>
      </c>
      <c r="H148" s="40" t="s">
        <v>840</v>
      </c>
      <c r="I148" s="42" t="s">
        <v>1065</v>
      </c>
    </row>
    <row r="149" spans="1:9" ht="15.4" customHeight="1" x14ac:dyDescent="0.35">
      <c r="A149" s="39">
        <v>2</v>
      </c>
      <c r="B149" s="40" t="s">
        <v>345</v>
      </c>
      <c r="C149" s="40" t="s">
        <v>1067</v>
      </c>
      <c r="D149" s="40">
        <v>13767066839</v>
      </c>
      <c r="E149" s="41">
        <v>45034</v>
      </c>
      <c r="F149" s="40" t="s">
        <v>1068</v>
      </c>
      <c r="G149" s="40">
        <v>157</v>
      </c>
      <c r="H149" s="40" t="s">
        <v>840</v>
      </c>
      <c r="I149" s="42" t="s">
        <v>1065</v>
      </c>
    </row>
    <row r="150" spans="1:9" ht="15.4" customHeight="1" x14ac:dyDescent="0.35">
      <c r="A150" s="43"/>
      <c r="B150" s="40" t="s">
        <v>345</v>
      </c>
      <c r="C150" s="40" t="s">
        <v>1067</v>
      </c>
      <c r="D150" s="40">
        <v>13767066839</v>
      </c>
      <c r="E150" s="41">
        <v>45038</v>
      </c>
      <c r="F150" s="40" t="s">
        <v>1069</v>
      </c>
      <c r="G150" s="40">
        <v>157</v>
      </c>
      <c r="H150" s="40" t="s">
        <v>840</v>
      </c>
      <c r="I150" s="42" t="s">
        <v>1065</v>
      </c>
    </row>
    <row r="151" spans="1:9" ht="15.4" customHeight="1" x14ac:dyDescent="0.35">
      <c r="A151" s="39">
        <v>3</v>
      </c>
      <c r="B151" s="40" t="s">
        <v>345</v>
      </c>
      <c r="C151" s="40" t="s">
        <v>1070</v>
      </c>
      <c r="D151" s="40">
        <v>13588277039</v>
      </c>
      <c r="E151" s="41">
        <v>45034</v>
      </c>
      <c r="F151" s="40" t="s">
        <v>851</v>
      </c>
      <c r="G151" s="40">
        <v>405</v>
      </c>
      <c r="H151" s="40" t="s">
        <v>840</v>
      </c>
      <c r="I151" s="42" t="s">
        <v>1065</v>
      </c>
    </row>
    <row r="152" spans="1:9" ht="15.4" customHeight="1" x14ac:dyDescent="0.35">
      <c r="A152" s="43"/>
      <c r="B152" s="40" t="s">
        <v>345</v>
      </c>
      <c r="C152" s="40" t="s">
        <v>1070</v>
      </c>
      <c r="D152" s="40">
        <v>13588277039</v>
      </c>
      <c r="E152" s="41">
        <v>45038</v>
      </c>
      <c r="F152" s="40" t="s">
        <v>852</v>
      </c>
      <c r="G152" s="40">
        <v>405</v>
      </c>
      <c r="H152" s="40" t="s">
        <v>840</v>
      </c>
      <c r="I152" s="42" t="s">
        <v>1065</v>
      </c>
    </row>
    <row r="153" spans="1:9" ht="15.4" customHeight="1" x14ac:dyDescent="0.35">
      <c r="A153" s="39">
        <v>4</v>
      </c>
      <c r="B153" s="40" t="s">
        <v>345</v>
      </c>
      <c r="C153" s="40" t="s">
        <v>1071</v>
      </c>
      <c r="D153" s="40">
        <v>15807009479</v>
      </c>
      <c r="E153" s="41">
        <v>45034</v>
      </c>
      <c r="F153" s="40" t="s">
        <v>902</v>
      </c>
      <c r="G153" s="40">
        <v>157</v>
      </c>
      <c r="H153" s="40" t="s">
        <v>840</v>
      </c>
      <c r="I153" s="42" t="s">
        <v>1065</v>
      </c>
    </row>
    <row r="154" spans="1:9" ht="15.4" customHeight="1" x14ac:dyDescent="0.35">
      <c r="A154" s="43"/>
      <c r="B154" s="40" t="s">
        <v>345</v>
      </c>
      <c r="C154" s="40" t="s">
        <v>1071</v>
      </c>
      <c r="D154" s="40">
        <v>15807009479</v>
      </c>
      <c r="E154" s="41">
        <v>45038</v>
      </c>
      <c r="F154" s="40" t="s">
        <v>903</v>
      </c>
      <c r="G154" s="40">
        <v>157</v>
      </c>
      <c r="H154" s="40" t="s">
        <v>840</v>
      </c>
      <c r="I154" s="42" t="s">
        <v>1065</v>
      </c>
    </row>
    <row r="155" spans="1:9" ht="15.4" customHeight="1" x14ac:dyDescent="0.35">
      <c r="A155" s="39">
        <v>5</v>
      </c>
      <c r="B155" s="40" t="s">
        <v>853</v>
      </c>
      <c r="C155" s="40" t="s">
        <v>1072</v>
      </c>
      <c r="D155" s="40">
        <v>13575464337</v>
      </c>
      <c r="E155" s="41">
        <v>45034</v>
      </c>
      <c r="F155" s="40" t="s">
        <v>851</v>
      </c>
      <c r="G155" s="40">
        <v>405</v>
      </c>
      <c r="H155" s="40" t="s">
        <v>840</v>
      </c>
      <c r="I155" s="42" t="s">
        <v>1065</v>
      </c>
    </row>
    <row r="156" spans="1:9" ht="15.4" customHeight="1" x14ac:dyDescent="0.35">
      <c r="A156" s="43"/>
      <c r="B156" s="40" t="s">
        <v>853</v>
      </c>
      <c r="C156" s="40" t="s">
        <v>1072</v>
      </c>
      <c r="D156" s="40">
        <v>13575464337</v>
      </c>
      <c r="E156" s="41">
        <v>45038</v>
      </c>
      <c r="F156" s="40" t="s">
        <v>852</v>
      </c>
      <c r="G156" s="40">
        <v>405</v>
      </c>
      <c r="H156" s="40" t="s">
        <v>840</v>
      </c>
      <c r="I156" s="42" t="s">
        <v>1065</v>
      </c>
    </row>
    <row r="157" spans="1:9" ht="15.4" customHeight="1" x14ac:dyDescent="0.35">
      <c r="A157" s="39">
        <v>6</v>
      </c>
      <c r="B157" s="40" t="s">
        <v>853</v>
      </c>
      <c r="C157" s="40" t="s">
        <v>1073</v>
      </c>
      <c r="D157" s="40">
        <v>13177859998</v>
      </c>
      <c r="E157" s="41">
        <v>45034</v>
      </c>
      <c r="F157" s="40" t="s">
        <v>902</v>
      </c>
      <c r="G157" s="40">
        <v>157</v>
      </c>
      <c r="H157" s="40" t="s">
        <v>840</v>
      </c>
      <c r="I157" s="42" t="s">
        <v>1065</v>
      </c>
    </row>
    <row r="158" spans="1:9" ht="15.4" customHeight="1" x14ac:dyDescent="0.35">
      <c r="A158" s="43"/>
      <c r="B158" s="40" t="s">
        <v>853</v>
      </c>
      <c r="C158" s="40" t="s">
        <v>1073</v>
      </c>
      <c r="D158" s="40">
        <v>13177859998</v>
      </c>
      <c r="E158" s="41">
        <v>45038</v>
      </c>
      <c r="F158" s="40" t="s">
        <v>1074</v>
      </c>
      <c r="G158" s="40">
        <v>157</v>
      </c>
      <c r="H158" s="40" t="s">
        <v>840</v>
      </c>
      <c r="I158" s="42" t="s">
        <v>1065</v>
      </c>
    </row>
    <row r="159" spans="1:9" ht="15.4" customHeight="1" x14ac:dyDescent="0.35">
      <c r="A159" s="39">
        <v>7</v>
      </c>
      <c r="B159" s="40" t="s">
        <v>345</v>
      </c>
      <c r="C159" s="40" t="s">
        <v>1075</v>
      </c>
      <c r="D159" s="40">
        <v>13543265933</v>
      </c>
      <c r="E159" s="41">
        <v>45034</v>
      </c>
      <c r="F159" s="40" t="s">
        <v>1076</v>
      </c>
      <c r="G159" s="40">
        <v>388.5</v>
      </c>
      <c r="H159" s="40" t="s">
        <v>840</v>
      </c>
      <c r="I159" s="42" t="s">
        <v>1065</v>
      </c>
    </row>
    <row r="160" spans="1:9" ht="15.4" customHeight="1" x14ac:dyDescent="0.35">
      <c r="A160" s="43"/>
      <c r="B160" s="40" t="s">
        <v>345</v>
      </c>
      <c r="C160" s="40" t="s">
        <v>1075</v>
      </c>
      <c r="D160" s="40">
        <v>13543265933</v>
      </c>
      <c r="E160" s="41">
        <v>45038</v>
      </c>
      <c r="F160" s="40" t="s">
        <v>1077</v>
      </c>
      <c r="G160" s="40">
        <v>388.5</v>
      </c>
      <c r="H160" s="40" t="s">
        <v>840</v>
      </c>
      <c r="I160" s="42" t="s">
        <v>1065</v>
      </c>
    </row>
    <row r="161" spans="1:9" ht="15.4" customHeight="1" x14ac:dyDescent="0.35">
      <c r="A161" s="39">
        <v>8</v>
      </c>
      <c r="B161" s="40" t="s">
        <v>345</v>
      </c>
      <c r="C161" s="40" t="s">
        <v>1078</v>
      </c>
      <c r="D161" s="40">
        <v>13515118596</v>
      </c>
      <c r="E161" s="41">
        <v>45034</v>
      </c>
      <c r="F161" s="40" t="s">
        <v>1079</v>
      </c>
      <c r="G161" s="40">
        <v>367.5</v>
      </c>
      <c r="H161" s="40" t="s">
        <v>840</v>
      </c>
      <c r="I161" s="42" t="s">
        <v>1065</v>
      </c>
    </row>
    <row r="162" spans="1:9" ht="15.4" customHeight="1" x14ac:dyDescent="0.35">
      <c r="A162" s="43"/>
      <c r="B162" s="40" t="s">
        <v>345</v>
      </c>
      <c r="C162" s="40" t="s">
        <v>1078</v>
      </c>
      <c r="D162" s="40">
        <v>13515118596</v>
      </c>
      <c r="E162" s="41">
        <v>45038</v>
      </c>
      <c r="F162" s="40" t="s">
        <v>1080</v>
      </c>
      <c r="G162" s="40">
        <v>367.5</v>
      </c>
      <c r="H162" s="40" t="s">
        <v>840</v>
      </c>
      <c r="I162" s="42" t="s">
        <v>1065</v>
      </c>
    </row>
    <row r="163" spans="1:9" ht="15.4" customHeight="1" x14ac:dyDescent="0.35">
      <c r="A163" s="39">
        <v>9</v>
      </c>
      <c r="B163" s="40" t="s">
        <v>866</v>
      </c>
      <c r="C163" s="40" t="s">
        <v>1081</v>
      </c>
      <c r="D163" s="40">
        <v>18638122016</v>
      </c>
      <c r="E163" s="41">
        <v>45034</v>
      </c>
      <c r="F163" s="40" t="s">
        <v>868</v>
      </c>
      <c r="G163" s="40">
        <v>442.5</v>
      </c>
      <c r="H163" s="40" t="s">
        <v>840</v>
      </c>
      <c r="I163" s="42" t="s">
        <v>1065</v>
      </c>
    </row>
    <row r="164" spans="1:9" ht="15.4" customHeight="1" x14ac:dyDescent="0.35">
      <c r="A164" s="43"/>
      <c r="B164" s="40" t="s">
        <v>866</v>
      </c>
      <c r="C164" s="40" t="s">
        <v>1081</v>
      </c>
      <c r="D164" s="40">
        <v>18638122016</v>
      </c>
      <c r="E164" s="41">
        <v>45040</v>
      </c>
      <c r="F164" s="40" t="s">
        <v>1082</v>
      </c>
      <c r="G164" s="40">
        <v>442.5</v>
      </c>
      <c r="H164" s="40" t="s">
        <v>840</v>
      </c>
      <c r="I164" s="42" t="s">
        <v>1065</v>
      </c>
    </row>
    <row r="165" spans="1:9" ht="15.4" customHeight="1" x14ac:dyDescent="0.35">
      <c r="A165" s="39">
        <v>10</v>
      </c>
      <c r="B165" s="40" t="s">
        <v>966</v>
      </c>
      <c r="C165" s="40" t="s">
        <v>1083</v>
      </c>
      <c r="D165" s="40">
        <v>13047118087</v>
      </c>
      <c r="E165" s="41">
        <v>45034</v>
      </c>
      <c r="F165" s="40" t="s">
        <v>1084</v>
      </c>
      <c r="G165" s="40">
        <v>287</v>
      </c>
      <c r="H165" s="40" t="s">
        <v>838</v>
      </c>
      <c r="I165" s="42" t="s">
        <v>1065</v>
      </c>
    </row>
    <row r="166" spans="1:9" ht="15.4" customHeight="1" x14ac:dyDescent="0.35">
      <c r="A166" s="43"/>
      <c r="B166" s="40" t="s">
        <v>966</v>
      </c>
      <c r="C166" s="40" t="s">
        <v>1083</v>
      </c>
      <c r="D166" s="40">
        <v>13047118087</v>
      </c>
      <c r="E166" s="41">
        <v>45040</v>
      </c>
      <c r="F166" s="40" t="s">
        <v>1085</v>
      </c>
      <c r="G166" s="40">
        <v>287</v>
      </c>
      <c r="H166" s="40" t="s">
        <v>838</v>
      </c>
      <c r="I166" s="42" t="s">
        <v>1065</v>
      </c>
    </row>
    <row r="167" spans="1:9" ht="15.4" customHeight="1" x14ac:dyDescent="0.35">
      <c r="A167" s="44">
        <v>11</v>
      </c>
      <c r="B167" s="40" t="s">
        <v>866</v>
      </c>
      <c r="C167" s="40" t="s">
        <v>1086</v>
      </c>
      <c r="D167" s="40">
        <v>15890998491</v>
      </c>
      <c r="E167" s="40"/>
      <c r="F167" s="40"/>
      <c r="G167" s="45">
        <v>885</v>
      </c>
      <c r="H167" s="46"/>
      <c r="I167" s="42" t="s">
        <v>1087</v>
      </c>
    </row>
    <row r="168" spans="1:9" ht="15.4" customHeight="1" x14ac:dyDescent="0.35">
      <c r="A168" s="44">
        <v>12</v>
      </c>
      <c r="B168" s="40"/>
      <c r="C168" s="40" t="s">
        <v>1088</v>
      </c>
      <c r="D168" s="40"/>
      <c r="E168" s="40"/>
      <c r="F168" s="40"/>
      <c r="G168" s="40">
        <v>504</v>
      </c>
      <c r="H168" s="40" t="s">
        <v>874</v>
      </c>
      <c r="I168" s="42" t="s">
        <v>1089</v>
      </c>
    </row>
    <row r="169" spans="1:9" ht="15.4" customHeight="1" x14ac:dyDescent="0.35">
      <c r="A169" s="47">
        <v>1</v>
      </c>
      <c r="B169" s="48" t="s">
        <v>866</v>
      </c>
      <c r="C169" s="48" t="s">
        <v>1090</v>
      </c>
      <c r="D169" s="48">
        <v>15776188353</v>
      </c>
      <c r="E169" s="48"/>
      <c r="F169" s="49" t="s">
        <v>1091</v>
      </c>
      <c r="G169" s="48">
        <v>813</v>
      </c>
      <c r="H169" s="48" t="s">
        <v>1092</v>
      </c>
      <c r="I169" s="50"/>
    </row>
    <row r="170" spans="1:9" ht="15.4" customHeight="1" x14ac:dyDescent="0.35">
      <c r="A170" s="51"/>
      <c r="B170" s="48" t="s">
        <v>866</v>
      </c>
      <c r="C170" s="48" t="s">
        <v>1090</v>
      </c>
      <c r="D170" s="48">
        <v>15776188353</v>
      </c>
      <c r="E170" s="48"/>
      <c r="F170" s="49"/>
      <c r="G170" s="48">
        <v>81</v>
      </c>
      <c r="H170" s="48" t="s">
        <v>874</v>
      </c>
      <c r="I170" s="50" t="s">
        <v>1093</v>
      </c>
    </row>
    <row r="171" spans="1:9" ht="15.4" customHeight="1" x14ac:dyDescent="0.35">
      <c r="A171" s="52">
        <v>2</v>
      </c>
      <c r="B171" s="48" t="s">
        <v>866</v>
      </c>
      <c r="C171" s="48" t="s">
        <v>828</v>
      </c>
      <c r="D171" s="48">
        <v>13452033304</v>
      </c>
      <c r="E171" s="48"/>
      <c r="F171" s="49" t="s">
        <v>1094</v>
      </c>
      <c r="G171" s="48">
        <v>448.5</v>
      </c>
      <c r="H171" s="48" t="s">
        <v>1092</v>
      </c>
      <c r="I171" s="50"/>
    </row>
    <row r="172" spans="1:9" ht="15.4" customHeight="1" x14ac:dyDescent="0.35">
      <c r="A172" s="52">
        <v>3</v>
      </c>
      <c r="B172" s="48" t="s">
        <v>345</v>
      </c>
      <c r="C172" s="48" t="s">
        <v>757</v>
      </c>
      <c r="D172" s="48">
        <v>13506577736</v>
      </c>
      <c r="E172" s="48"/>
      <c r="F172" s="49" t="s">
        <v>1095</v>
      </c>
      <c r="G172" s="48">
        <v>411.5</v>
      </c>
      <c r="H172" s="48" t="s">
        <v>1092</v>
      </c>
      <c r="I172" s="50"/>
    </row>
    <row r="173" spans="1:9" ht="15.4" customHeight="1" x14ac:dyDescent="0.35">
      <c r="A173" s="52">
        <v>4</v>
      </c>
      <c r="B173" s="48" t="s">
        <v>853</v>
      </c>
      <c r="C173" s="48" t="s">
        <v>710</v>
      </c>
      <c r="D173" s="48">
        <v>18032843210</v>
      </c>
      <c r="E173" s="48"/>
      <c r="F173" s="49" t="s">
        <v>1096</v>
      </c>
      <c r="G173" s="48">
        <v>599</v>
      </c>
      <c r="H173" s="48" t="s">
        <v>1092</v>
      </c>
      <c r="I173" s="50"/>
    </row>
    <row r="174" spans="1:9" ht="15.4" customHeight="1" x14ac:dyDescent="0.35">
      <c r="A174" s="53">
        <v>1</v>
      </c>
      <c r="B174" s="54" t="s">
        <v>1097</v>
      </c>
      <c r="C174" s="54" t="s">
        <v>650</v>
      </c>
      <c r="D174" s="54">
        <v>19933856696</v>
      </c>
      <c r="E174" s="55">
        <v>45038</v>
      </c>
      <c r="F174" s="56" t="s">
        <v>1098</v>
      </c>
      <c r="G174" s="54">
        <v>751.5</v>
      </c>
      <c r="H174" s="54" t="s">
        <v>1092</v>
      </c>
      <c r="I174" s="57"/>
    </row>
    <row r="175" spans="1:9" ht="15.4" customHeight="1" x14ac:dyDescent="0.35">
      <c r="A175" s="53">
        <v>2</v>
      </c>
      <c r="B175" s="54" t="s">
        <v>866</v>
      </c>
      <c r="C175" s="54" t="s">
        <v>819</v>
      </c>
      <c r="D175" s="54">
        <v>18435679639</v>
      </c>
      <c r="E175" s="54"/>
      <c r="F175" s="56" t="s">
        <v>1099</v>
      </c>
      <c r="G175" s="54">
        <v>994.5</v>
      </c>
      <c r="H175" s="54" t="s">
        <v>1092</v>
      </c>
      <c r="I175" s="57" t="s">
        <v>1100</v>
      </c>
    </row>
    <row r="176" spans="1:9" ht="15.4" customHeight="1" x14ac:dyDescent="0.35">
      <c r="A176" s="53">
        <v>3</v>
      </c>
      <c r="B176" s="54" t="s">
        <v>345</v>
      </c>
      <c r="C176" s="54" t="s">
        <v>776</v>
      </c>
      <c r="D176" s="54">
        <v>13527391109</v>
      </c>
      <c r="E176" s="55">
        <v>45038</v>
      </c>
      <c r="F176" s="56" t="s">
        <v>1101</v>
      </c>
      <c r="G176" s="54">
        <v>448.5</v>
      </c>
      <c r="H176" s="54" t="s">
        <v>1092</v>
      </c>
      <c r="I176" s="57"/>
    </row>
    <row r="177" spans="1:9" ht="15.4" customHeight="1" x14ac:dyDescent="0.35">
      <c r="A177" s="58">
        <v>4</v>
      </c>
      <c r="B177" s="54" t="s">
        <v>345</v>
      </c>
      <c r="C177" s="54" t="s">
        <v>732</v>
      </c>
      <c r="D177" s="54">
        <v>13977187270</v>
      </c>
      <c r="E177" s="55">
        <v>45034</v>
      </c>
      <c r="F177" s="56" t="s">
        <v>1102</v>
      </c>
      <c r="G177" s="54">
        <v>208</v>
      </c>
      <c r="H177" s="54" t="s">
        <v>1092</v>
      </c>
      <c r="I177" s="57"/>
    </row>
    <row r="178" spans="1:9" ht="15.4" customHeight="1" x14ac:dyDescent="0.35">
      <c r="A178" s="59"/>
      <c r="B178" s="54" t="s">
        <v>345</v>
      </c>
      <c r="C178" s="54" t="s">
        <v>732</v>
      </c>
      <c r="D178" s="54">
        <v>13977187270</v>
      </c>
      <c r="E178" s="55">
        <v>45034</v>
      </c>
      <c r="F178" s="56" t="s">
        <v>1103</v>
      </c>
      <c r="G178" s="54">
        <v>314</v>
      </c>
      <c r="H178" s="54" t="s">
        <v>1092</v>
      </c>
      <c r="I178" s="57"/>
    </row>
    <row r="179" spans="1:9" ht="15.4" customHeight="1" x14ac:dyDescent="0.35">
      <c r="A179" s="58">
        <v>5</v>
      </c>
      <c r="B179" s="54" t="s">
        <v>345</v>
      </c>
      <c r="C179" s="54" t="s">
        <v>733</v>
      </c>
      <c r="D179" s="54">
        <v>15296597360</v>
      </c>
      <c r="E179" s="55">
        <v>45034</v>
      </c>
      <c r="F179" s="56" t="s">
        <v>1102</v>
      </c>
      <c r="G179" s="54">
        <v>208</v>
      </c>
      <c r="H179" s="54" t="s">
        <v>1092</v>
      </c>
      <c r="I179" s="57"/>
    </row>
    <row r="180" spans="1:9" ht="15.4" customHeight="1" x14ac:dyDescent="0.35">
      <c r="A180" s="59"/>
      <c r="B180" s="54" t="s">
        <v>345</v>
      </c>
      <c r="C180" s="54" t="s">
        <v>733</v>
      </c>
      <c r="D180" s="54">
        <v>15296597360</v>
      </c>
      <c r="E180" s="55">
        <v>45034</v>
      </c>
      <c r="F180" s="56" t="s">
        <v>1103</v>
      </c>
      <c r="G180" s="54">
        <v>314</v>
      </c>
      <c r="H180" s="54" t="s">
        <v>1092</v>
      </c>
      <c r="I180" s="57"/>
    </row>
    <row r="181" spans="1:9" ht="15.4" customHeight="1" x14ac:dyDescent="0.35">
      <c r="A181" s="53">
        <v>6</v>
      </c>
      <c r="B181" s="54" t="s">
        <v>345</v>
      </c>
      <c r="C181" s="54" t="s">
        <v>775</v>
      </c>
      <c r="D181" s="54">
        <v>13368221839</v>
      </c>
      <c r="E181" s="55">
        <v>45038</v>
      </c>
      <c r="F181" s="56" t="s">
        <v>1104</v>
      </c>
      <c r="G181" s="54">
        <v>448.5</v>
      </c>
      <c r="H181" s="54" t="s">
        <v>1092</v>
      </c>
      <c r="I181" s="57" t="s">
        <v>1105</v>
      </c>
    </row>
    <row r="182" spans="1:9" ht="15.4" customHeight="1" x14ac:dyDescent="0.35">
      <c r="A182" s="60"/>
      <c r="B182" s="60"/>
      <c r="C182" s="60"/>
      <c r="D182" s="60"/>
      <c r="E182" s="60"/>
      <c r="F182" s="61" t="s">
        <v>1421</v>
      </c>
      <c r="G182" s="62">
        <f>SUM(G3:G181)</f>
        <v>66464.5</v>
      </c>
      <c r="H182" s="60"/>
      <c r="I182" s="60"/>
    </row>
    <row r="183" spans="1:9" ht="15.4" customHeight="1" x14ac:dyDescent="0.35">
      <c r="A183" s="63"/>
      <c r="B183" s="63"/>
      <c r="C183" s="63"/>
      <c r="D183" s="63"/>
      <c r="E183" s="63"/>
      <c r="F183" s="61" t="s">
        <v>597</v>
      </c>
      <c r="G183" s="64">
        <v>0.08</v>
      </c>
      <c r="H183" s="63"/>
      <c r="I183" s="63"/>
    </row>
    <row r="184" spans="1:9" ht="15.4" customHeight="1" x14ac:dyDescent="0.35">
      <c r="A184" s="60"/>
      <c r="B184" s="60"/>
      <c r="C184" s="60"/>
      <c r="D184" s="60"/>
      <c r="E184" s="60"/>
      <c r="F184" s="61" t="s">
        <v>1422</v>
      </c>
      <c r="G184" s="66">
        <f>G182*1.08</f>
        <v>71781.66</v>
      </c>
      <c r="H184" s="60"/>
      <c r="I184" s="65"/>
    </row>
  </sheetData>
  <mergeCells count="84">
    <mergeCell ref="A163:A164"/>
    <mergeCell ref="A165:A166"/>
    <mergeCell ref="A153:A154"/>
    <mergeCell ref="A155:A156"/>
    <mergeCell ref="A157:A158"/>
    <mergeCell ref="A159:A160"/>
    <mergeCell ref="A161:A162"/>
    <mergeCell ref="A138:A139"/>
    <mergeCell ref="A140:A141"/>
    <mergeCell ref="A147:A148"/>
    <mergeCell ref="A149:A150"/>
    <mergeCell ref="A151:A152"/>
    <mergeCell ref="A127:A128"/>
    <mergeCell ref="A129:A130"/>
    <mergeCell ref="A132:A133"/>
    <mergeCell ref="A134:A135"/>
    <mergeCell ref="A136:A137"/>
    <mergeCell ref="A116:A117"/>
    <mergeCell ref="A118:A119"/>
    <mergeCell ref="A120:A121"/>
    <mergeCell ref="A122:A123"/>
    <mergeCell ref="A124:A125"/>
    <mergeCell ref="A106:A107"/>
    <mergeCell ref="A108:A109"/>
    <mergeCell ref="A110:A111"/>
    <mergeCell ref="A112:A113"/>
    <mergeCell ref="A114:A115"/>
    <mergeCell ref="A96:A97"/>
    <mergeCell ref="A98:A99"/>
    <mergeCell ref="A100:A101"/>
    <mergeCell ref="A102:A103"/>
    <mergeCell ref="A104:A105"/>
    <mergeCell ref="A68:A69"/>
    <mergeCell ref="A145:A146"/>
    <mergeCell ref="A143:A144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58:A59"/>
    <mergeCell ref="A60:A61"/>
    <mergeCell ref="A62:A63"/>
    <mergeCell ref="A64:A65"/>
    <mergeCell ref="A66:A67"/>
    <mergeCell ref="A48:A49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28:A29"/>
    <mergeCell ref="A30:A31"/>
    <mergeCell ref="A32:A33"/>
    <mergeCell ref="A34:A35"/>
    <mergeCell ref="A36:A37"/>
    <mergeCell ref="A1:I1"/>
    <mergeCell ref="A169:A170"/>
    <mergeCell ref="A177:A178"/>
    <mergeCell ref="A179:A180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5"/>
    <mergeCell ref="A26:A27"/>
  </mergeCells>
  <phoneticPr fontId="12" type="noConversion"/>
  <pageMargins left="0.7" right="0.7" top="0.75" bottom="0.75" header="0.3" footer="0.3"/>
  <pageSetup paperSize="9" scale="5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39E89-F537-4C02-8C25-1F26CEB7BF1E}">
  <sheetPr>
    <pageSetUpPr fitToPage="1"/>
  </sheetPr>
  <dimension ref="A1:H25"/>
  <sheetViews>
    <sheetView workbookViewId="0">
      <selection activeCell="C5" sqref="C5"/>
    </sheetView>
  </sheetViews>
  <sheetFormatPr defaultColWidth="14" defaultRowHeight="12.75" x14ac:dyDescent="0.35"/>
  <cols>
    <col min="1" max="1" width="5.140625" bestFit="1" customWidth="1"/>
    <col min="2" max="2" width="6.92578125" bestFit="1" customWidth="1"/>
    <col min="3" max="3" width="46.140625" bestFit="1" customWidth="1"/>
    <col min="4" max="5" width="9" bestFit="1" customWidth="1"/>
    <col min="6" max="6" width="18.5703125" bestFit="1" customWidth="1"/>
    <col min="7" max="7" width="19" customWidth="1"/>
  </cols>
  <sheetData>
    <row r="1" spans="1:6" s="80" customFormat="1" ht="21" customHeight="1" x14ac:dyDescent="0.35">
      <c r="A1" s="79" t="s">
        <v>834</v>
      </c>
      <c r="B1" s="79"/>
      <c r="C1" s="79"/>
      <c r="D1" s="79"/>
      <c r="E1" s="79"/>
      <c r="F1" s="79"/>
    </row>
    <row r="2" spans="1:6" ht="19.05" customHeight="1" x14ac:dyDescent="0.35">
      <c r="A2" s="67" t="s">
        <v>614</v>
      </c>
      <c r="B2" s="67" t="s">
        <v>615</v>
      </c>
      <c r="C2" s="67" t="s">
        <v>616</v>
      </c>
      <c r="D2" s="67" t="s">
        <v>617</v>
      </c>
      <c r="E2" s="67" t="s">
        <v>618</v>
      </c>
      <c r="F2" s="67" t="s">
        <v>619</v>
      </c>
    </row>
    <row r="3" spans="1:6" ht="27.75" x14ac:dyDescent="0.35">
      <c r="A3" s="68">
        <v>1</v>
      </c>
      <c r="B3" s="69" t="s">
        <v>835</v>
      </c>
      <c r="C3" s="70" t="s">
        <v>1423</v>
      </c>
      <c r="D3" s="69">
        <v>950</v>
      </c>
      <c r="E3" s="71"/>
      <c r="F3" s="69">
        <v>8</v>
      </c>
    </row>
    <row r="4" spans="1:6" ht="27.75" x14ac:dyDescent="0.35">
      <c r="A4" s="68">
        <v>2</v>
      </c>
      <c r="B4" s="69" t="s">
        <v>835</v>
      </c>
      <c r="C4" s="70" t="s">
        <v>1424</v>
      </c>
      <c r="D4" s="69">
        <v>1360</v>
      </c>
      <c r="E4" s="71"/>
      <c r="F4" s="69">
        <v>8</v>
      </c>
    </row>
    <row r="5" spans="1:6" ht="19.05" customHeight="1" x14ac:dyDescent="0.35">
      <c r="A5" s="68">
        <v>3</v>
      </c>
      <c r="B5" s="69" t="s">
        <v>835</v>
      </c>
      <c r="C5" s="72" t="s">
        <v>1425</v>
      </c>
      <c r="D5" s="69">
        <v>1310</v>
      </c>
      <c r="E5" s="69"/>
      <c r="F5" s="69">
        <v>8</v>
      </c>
    </row>
    <row r="6" spans="1:6" ht="13.9" x14ac:dyDescent="0.35">
      <c r="A6" s="68">
        <v>4</v>
      </c>
      <c r="B6" s="69" t="s">
        <v>835</v>
      </c>
      <c r="C6" s="72" t="s">
        <v>1426</v>
      </c>
      <c r="D6" s="69">
        <v>1240</v>
      </c>
      <c r="E6" s="69"/>
      <c r="F6" s="69">
        <v>8</v>
      </c>
    </row>
    <row r="7" spans="1:6" ht="13.9" x14ac:dyDescent="0.35">
      <c r="A7" s="68">
        <v>5</v>
      </c>
      <c r="B7" s="69" t="s">
        <v>6</v>
      </c>
      <c r="C7" s="72" t="s">
        <v>1427</v>
      </c>
      <c r="D7" s="69">
        <v>1240</v>
      </c>
      <c r="E7" s="69"/>
      <c r="F7" s="69">
        <v>8</v>
      </c>
    </row>
    <row r="8" spans="1:6" ht="13.9" x14ac:dyDescent="0.35">
      <c r="A8" s="68">
        <v>6</v>
      </c>
      <c r="B8" s="69" t="s">
        <v>6</v>
      </c>
      <c r="C8" s="72" t="s">
        <v>1428</v>
      </c>
      <c r="D8" s="69">
        <v>1050</v>
      </c>
      <c r="E8" s="69"/>
      <c r="F8" s="69">
        <v>8</v>
      </c>
    </row>
    <row r="9" spans="1:6" ht="19.05" customHeight="1" x14ac:dyDescent="0.35">
      <c r="A9" s="68">
        <v>7</v>
      </c>
      <c r="B9" s="69" t="s">
        <v>6</v>
      </c>
      <c r="C9" s="70" t="s">
        <v>1424</v>
      </c>
      <c r="D9" s="69">
        <v>1360</v>
      </c>
      <c r="E9" s="71"/>
      <c r="F9" s="69">
        <v>8</v>
      </c>
    </row>
    <row r="10" spans="1:6" ht="19.05" customHeight="1" x14ac:dyDescent="0.35">
      <c r="A10" s="68">
        <v>8</v>
      </c>
      <c r="B10" s="69" t="s">
        <v>6</v>
      </c>
      <c r="C10" s="72" t="s">
        <v>1429</v>
      </c>
      <c r="D10" s="69">
        <v>1650</v>
      </c>
      <c r="E10" s="69"/>
      <c r="F10" s="69">
        <v>8</v>
      </c>
    </row>
    <row r="11" spans="1:6" ht="19.05" customHeight="1" x14ac:dyDescent="0.35">
      <c r="A11" s="68">
        <v>9</v>
      </c>
      <c r="B11" s="69" t="s">
        <v>836</v>
      </c>
      <c r="C11" s="72" t="s">
        <v>1430</v>
      </c>
      <c r="D11" s="69">
        <v>460</v>
      </c>
      <c r="E11" s="69"/>
      <c r="F11" s="69">
        <v>8</v>
      </c>
    </row>
    <row r="12" spans="1:6" ht="19.05" customHeight="1" x14ac:dyDescent="0.35">
      <c r="A12" s="68">
        <v>10</v>
      </c>
      <c r="B12" s="69" t="s">
        <v>836</v>
      </c>
      <c r="C12" s="72" t="s">
        <v>837</v>
      </c>
      <c r="D12" s="69">
        <v>314</v>
      </c>
      <c r="E12" s="69"/>
      <c r="F12" s="69">
        <v>8</v>
      </c>
    </row>
    <row r="13" spans="1:6" ht="19.05" customHeight="1" x14ac:dyDescent="0.35">
      <c r="A13" s="68">
        <v>11</v>
      </c>
      <c r="B13" s="69" t="s">
        <v>838</v>
      </c>
      <c r="C13" s="72" t="s">
        <v>1428</v>
      </c>
      <c r="D13" s="69">
        <v>1050</v>
      </c>
      <c r="E13" s="69"/>
      <c r="F13" s="69">
        <v>8</v>
      </c>
    </row>
    <row r="14" spans="1:6" ht="19.05" customHeight="1" x14ac:dyDescent="0.35">
      <c r="A14" s="68">
        <v>12</v>
      </c>
      <c r="B14" s="69" t="s">
        <v>838</v>
      </c>
      <c r="C14" s="72" t="s">
        <v>1427</v>
      </c>
      <c r="D14" s="69">
        <v>1240</v>
      </c>
      <c r="E14" s="69"/>
      <c r="F14" s="69">
        <v>8</v>
      </c>
    </row>
    <row r="15" spans="1:6" ht="19.05" customHeight="1" x14ac:dyDescent="0.35">
      <c r="A15" s="68">
        <v>13</v>
      </c>
      <c r="B15" s="69" t="s">
        <v>839</v>
      </c>
      <c r="C15" s="72" t="s">
        <v>1427</v>
      </c>
      <c r="D15" s="69">
        <v>1240</v>
      </c>
      <c r="E15" s="69"/>
      <c r="F15" s="69">
        <v>8</v>
      </c>
    </row>
    <row r="16" spans="1:6" ht="19.05" customHeight="1" x14ac:dyDescent="0.35">
      <c r="A16" s="68">
        <v>14</v>
      </c>
      <c r="B16" s="69" t="s">
        <v>839</v>
      </c>
      <c r="C16" s="72" t="s">
        <v>1428</v>
      </c>
      <c r="D16" s="69">
        <v>1050</v>
      </c>
      <c r="E16" s="69"/>
      <c r="F16" s="69">
        <v>8</v>
      </c>
    </row>
    <row r="17" spans="1:8" ht="19.05" customHeight="1" x14ac:dyDescent="0.35">
      <c r="A17" s="68">
        <v>15</v>
      </c>
      <c r="B17" s="69" t="s">
        <v>840</v>
      </c>
      <c r="C17" s="72" t="s">
        <v>1427</v>
      </c>
      <c r="D17" s="69">
        <v>1240</v>
      </c>
      <c r="E17" s="69"/>
      <c r="F17" s="69">
        <v>8</v>
      </c>
    </row>
    <row r="18" spans="1:8" ht="19.05" customHeight="1" x14ac:dyDescent="0.35">
      <c r="A18" s="68">
        <v>16</v>
      </c>
      <c r="B18" s="69" t="s">
        <v>840</v>
      </c>
      <c r="C18" s="72" t="s">
        <v>1428</v>
      </c>
      <c r="D18" s="69">
        <v>1050</v>
      </c>
      <c r="E18" s="73"/>
      <c r="F18" s="69">
        <v>8</v>
      </c>
    </row>
    <row r="19" spans="1:8" ht="19.05" customHeight="1" x14ac:dyDescent="0.35">
      <c r="A19" s="68">
        <v>17</v>
      </c>
      <c r="B19" s="69" t="s">
        <v>841</v>
      </c>
      <c r="C19" s="72" t="s">
        <v>1430</v>
      </c>
      <c r="D19" s="69">
        <v>460</v>
      </c>
      <c r="E19" s="69"/>
      <c r="F19" s="69">
        <v>8</v>
      </c>
    </row>
    <row r="20" spans="1:8" ht="19.05" customHeight="1" x14ac:dyDescent="0.35">
      <c r="A20" s="68">
        <v>18</v>
      </c>
      <c r="B20" s="74" t="s">
        <v>841</v>
      </c>
      <c r="C20" s="75" t="s">
        <v>1431</v>
      </c>
      <c r="D20" s="74">
        <v>0</v>
      </c>
      <c r="E20" s="74">
        <v>160</v>
      </c>
      <c r="F20" s="69">
        <v>8</v>
      </c>
    </row>
    <row r="21" spans="1:8" ht="19.05" customHeight="1" x14ac:dyDescent="0.35">
      <c r="A21" s="68">
        <v>19</v>
      </c>
      <c r="B21" s="68" t="s">
        <v>841</v>
      </c>
      <c r="C21" s="76" t="s">
        <v>1432</v>
      </c>
      <c r="D21" s="68">
        <v>1240</v>
      </c>
      <c r="E21" s="68"/>
      <c r="F21" s="69">
        <v>8</v>
      </c>
    </row>
    <row r="22" spans="1:8" ht="19.05" customHeight="1" x14ac:dyDescent="0.35">
      <c r="A22" s="77" t="s">
        <v>842</v>
      </c>
      <c r="B22" s="77"/>
      <c r="C22" s="77"/>
      <c r="D22" s="78">
        <f>SUM(D3:D21)</f>
        <v>19504</v>
      </c>
      <c r="E22" s="78">
        <f>SUM(E3:E21)</f>
        <v>160</v>
      </c>
      <c r="F22" s="78">
        <f>SUM(F3:F21)</f>
        <v>152</v>
      </c>
    </row>
    <row r="23" spans="1:8" ht="19.05" customHeight="1" x14ac:dyDescent="0.35">
      <c r="A23" s="77" t="s">
        <v>843</v>
      </c>
      <c r="B23" s="77"/>
      <c r="C23" s="77"/>
      <c r="D23" s="77">
        <f>D22+E22+F22</f>
        <v>19816</v>
      </c>
      <c r="E23" s="77"/>
      <c r="F23" s="77"/>
    </row>
    <row r="25" spans="1:8" x14ac:dyDescent="0.35">
      <c r="H25" s="10"/>
    </row>
  </sheetData>
  <mergeCells count="4">
    <mergeCell ref="D23:F23"/>
    <mergeCell ref="A23:C23"/>
    <mergeCell ref="A22:C22"/>
    <mergeCell ref="A1:F1"/>
  </mergeCells>
  <phoneticPr fontId="12" type="noConversion"/>
  <pageMargins left="0.7" right="0.7" top="0.75" bottom="0.75" header="0.3" footer="0.3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结算清单</vt:lpstr>
      <vt:lpstr>客户机票明细</vt:lpstr>
      <vt:lpstr>客户火车票明细</vt:lpstr>
      <vt:lpstr>CMS内部差旅明细</vt:lpstr>
      <vt:lpstr>CMS内部差旅明细!Print_Area</vt:lpstr>
      <vt:lpstr>客户火车票明细!Print_Area</vt:lpstr>
      <vt:lpstr>客户机票明细!Print_Area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王凤雨</cp:lastModifiedBy>
  <cp:lastPrinted>2023-08-10T04:21:19Z</cp:lastPrinted>
  <dcterms:modified xsi:type="dcterms:W3CDTF">2023-08-10T04:21:24Z</dcterms:modified>
</cp:coreProperties>
</file>