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USA\2019.11.8 波士顿 肝病会 曹园\"/>
    </mc:Choice>
  </mc:AlternateContent>
  <xr:revisionPtr revIDLastSave="0" documentId="13_ncr:1_{FEBBBBDF-6615-46E4-8B88-535CA672198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2" l="1"/>
  <c r="H45" i="3"/>
  <c r="E45" i="3"/>
  <c r="F52" i="3"/>
  <c r="H28" i="2"/>
  <c r="B31" i="2"/>
  <c r="I28" i="2"/>
  <c r="G31" i="2"/>
  <c r="K31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8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<sst xmlns="http://schemas.openxmlformats.org/spreadsheetml/2006/main" count="99" uniqueCount="91">
  <si>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</si>
  <si>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</si>
  <si>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</si>
  <si>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</si>
  <si>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</si>
  <si>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</si>
  <si>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</si>
  <si>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</si>
  <si>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</si>
  <si>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</si>
  <si>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</si>
  <si>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</si>
  <si>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</si>
  <si>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</si>
  <si>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</si>
  <si>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</si>
  <si>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</si>
  <si>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</si>
  <si>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</si>
  <si>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</si>
  <si>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</si>
  <si>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</si>
  <si>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</si>
  <si>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</si>
  <si>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</si>
  <si>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</si>
  <si>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</si>
  <si>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</si>
  <si>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</si>
  <si>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</si>
  <si>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</si>
  <si>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</si>
  <si>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</si>
  <si>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</si>
  <si>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</si>
  <si>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</si>
  <si>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</si>
  <si>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</si>
  <si>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</si>
  <si>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</si>
  <si>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</si>
  <si>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</si>
  <si>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</si>
  <si>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</si>
  <si>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</si>
  <si>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</si>
  <si>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</si>
  <si>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</si>
  <si>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</si>
  <si>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</si>
  <si>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</si>
  <si>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</si>
  <si>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</si>
  <si>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</si>
  <si>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</si>
  <si>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</si>
  <si>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</si>
  <si>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</si>
  <si>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</si>
  <si>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</si>
  <si>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</si>
  <si>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</si>
  <si>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</si>
  <si>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</si>
  <si>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</si>
  <si>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</si>
  <si>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</si>
  <si>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</si>
  <si>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</si>
  <si>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</si>
  <si>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</si>
  <si>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</si>
  <si>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</si>
  <si>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</si>
  <si>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</si>
  <si>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</si>
  <si>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</si>
  <si>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</si>
  <si>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</si>
  <si>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</si>
  <si>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</si>
  <si>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</si>
  <si>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</si>
  <si>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</si>
  <si>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</si>
  <si>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</si>
  <si>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</si>
  <si>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团号：HMIA-191107-LSH911</t>
    <phoneticPr fontId="1" type="noConversion"/>
  </si>
  <si>
    <t>会议日期：2019.11</t>
    <phoneticPr fontId="1" type="noConversion"/>
  </si>
  <si>
    <t>签证费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</si>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</sst>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6" workbookViewId="0">
      <selection activeCell="H52" sqref="H52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4" t="s">
        <v>78</v>
      </c>
      <c r="D2" s="84"/>
      <c r="E2" s="84"/>
      <c r="F2" s="84"/>
      <c r="G2" s="84"/>
      <c r="H2" s="84"/>
      <c r="I2" s="40"/>
      <c r="J2" s="40"/>
      <c r="K2" s="40"/>
      <c r="L2" s="40"/>
    </row>
    <row r="4" spans="1:12" ht="21" customHeight="1" x14ac:dyDescent="0.25">
      <c r="G4" s="53" t="s">
        <v>87</v>
      </c>
      <c r="H4" s="53"/>
      <c r="I4" s="53"/>
      <c r="J4" s="53" t="s">
        <v>88</v>
      </c>
    </row>
    <row r="5" spans="1:12" ht="21" customHeight="1" x14ac:dyDescent="0.25">
      <c r="G5" s="54"/>
      <c r="H5" s="54"/>
      <c r="I5" s="54"/>
      <c r="J5" s="54"/>
    </row>
    <row r="6" spans="1:12" ht="21" customHeight="1" x14ac:dyDescent="0.25">
      <c r="A6" s="87" t="s">
        <v>50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 x14ac:dyDescent="0.25">
      <c r="A7" s="87"/>
      <c r="B7" s="7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6"/>
    </row>
    <row r="8" spans="1:12" ht="21" customHeight="1" x14ac:dyDescent="0.25">
      <c r="A8" s="82">
        <v>1</v>
      </c>
      <c r="B8" s="69" t="s">
        <v>2</v>
      </c>
      <c r="C8" s="72">
        <v>0</v>
      </c>
      <c r="D8" s="73">
        <v>0</v>
      </c>
      <c r="E8" s="7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82"/>
      <c r="B9" s="69"/>
      <c r="C9" s="72"/>
      <c r="D9" s="73"/>
      <c r="E9" s="72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82"/>
      <c r="B10" s="69"/>
      <c r="C10" s="72"/>
      <c r="D10" s="73"/>
      <c r="E10" s="72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82"/>
      <c r="B11" s="69"/>
      <c r="C11" s="72"/>
      <c r="D11" s="73"/>
      <c r="E11" s="72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82"/>
      <c r="B12" s="69"/>
      <c r="C12" s="72"/>
      <c r="D12" s="73"/>
      <c r="E12" s="72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60">
        <v>2</v>
      </c>
      <c r="B14" s="62" t="s">
        <v>53</v>
      </c>
      <c r="C14" s="64">
        <v>0</v>
      </c>
      <c r="D14" s="60"/>
      <c r="E14" s="64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1"/>
      <c r="B15" s="63"/>
      <c r="C15" s="65"/>
      <c r="D15" s="61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82">
        <v>3</v>
      </c>
      <c r="B17" s="69" t="s">
        <v>55</v>
      </c>
      <c r="C17" s="72">
        <v>0</v>
      </c>
      <c r="D17" s="73"/>
      <c r="E17" s="7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1" t="s">
        <v>70</v>
      </c>
    </row>
    <row r="18" spans="1:10" ht="21" customHeight="1" x14ac:dyDescent="0.25">
      <c r="A18" s="82"/>
      <c r="B18" s="69"/>
      <c r="C18" s="72"/>
      <c r="D18" s="73"/>
      <c r="E18" s="72"/>
      <c r="F18" s="38">
        <v>0</v>
      </c>
      <c r="G18" s="38">
        <v>0</v>
      </c>
      <c r="H18" s="38">
        <f t="shared" si="0"/>
        <v>0</v>
      </c>
      <c r="I18" s="2"/>
      <c r="J18" s="67"/>
    </row>
    <row r="19" spans="1:10" ht="21" customHeight="1" x14ac:dyDescent="0.25">
      <c r="A19" s="82"/>
      <c r="B19" s="69"/>
      <c r="C19" s="72"/>
      <c r="D19" s="73"/>
      <c r="E19" s="72"/>
      <c r="F19" s="38">
        <v>0</v>
      </c>
      <c r="G19" s="38">
        <v>0</v>
      </c>
      <c r="H19" s="38">
        <f t="shared" si="0"/>
        <v>0</v>
      </c>
      <c r="I19" s="2"/>
      <c r="J19" s="67"/>
    </row>
    <row r="20" spans="1:10" ht="21" customHeight="1" x14ac:dyDescent="0.25">
      <c r="A20" s="82"/>
      <c r="B20" s="69"/>
      <c r="C20" s="72"/>
      <c r="D20" s="73"/>
      <c r="E20" s="72"/>
      <c r="F20" s="38">
        <v>0</v>
      </c>
      <c r="G20" s="38">
        <v>0</v>
      </c>
      <c r="H20" s="38">
        <f t="shared" si="0"/>
        <v>0</v>
      </c>
      <c r="I20" s="2"/>
      <c r="J20" s="6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8"/>
    </row>
    <row r="22" spans="1:10" ht="21" customHeight="1" x14ac:dyDescent="0.25">
      <c r="A22" s="82">
        <v>4</v>
      </c>
      <c r="B22" s="69" t="s">
        <v>4</v>
      </c>
      <c r="C22" s="72">
        <v>0</v>
      </c>
      <c r="D22" s="73"/>
      <c r="E22" s="7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1" t="s">
        <v>71</v>
      </c>
    </row>
    <row r="23" spans="1:10" ht="21" customHeight="1" x14ac:dyDescent="0.25">
      <c r="A23" s="82"/>
      <c r="B23" s="69"/>
      <c r="C23" s="72"/>
      <c r="D23" s="73"/>
      <c r="E23" s="72"/>
      <c r="F23" s="38">
        <v>0</v>
      </c>
      <c r="G23" s="38">
        <v>0</v>
      </c>
      <c r="H23" s="38">
        <f t="shared" si="0"/>
        <v>0</v>
      </c>
      <c r="I23" s="2"/>
      <c r="J23" s="6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8"/>
    </row>
    <row r="25" spans="1:10" ht="21" customHeight="1" x14ac:dyDescent="0.25">
      <c r="A25" s="60">
        <v>5</v>
      </c>
      <c r="B25" s="62" t="s">
        <v>58</v>
      </c>
      <c r="C25" s="64">
        <v>0</v>
      </c>
      <c r="D25" s="60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1"/>
      <c r="B26" s="63"/>
      <c r="C26" s="65"/>
      <c r="D26" s="61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82">
        <v>6</v>
      </c>
      <c r="B28" s="69" t="s">
        <v>59</v>
      </c>
      <c r="C28" s="72">
        <v>0</v>
      </c>
      <c r="D28" s="73"/>
      <c r="E28" s="7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82"/>
      <c r="B29" s="69"/>
      <c r="C29" s="72"/>
      <c r="D29" s="73"/>
      <c r="E29" s="72"/>
      <c r="F29" s="38">
        <v>0</v>
      </c>
      <c r="G29" s="38">
        <v>0</v>
      </c>
      <c r="H29" s="38">
        <f t="shared" si="0"/>
        <v>0</v>
      </c>
      <c r="I29" s="2"/>
      <c r="J29" s="67"/>
    </row>
    <row r="30" spans="1:10" ht="21" customHeight="1" x14ac:dyDescent="0.25">
      <c r="A30" s="82"/>
      <c r="B30" s="69"/>
      <c r="C30" s="72"/>
      <c r="D30" s="73"/>
      <c r="E30" s="72"/>
      <c r="F30" s="38">
        <v>0</v>
      </c>
      <c r="G30" s="38">
        <v>0</v>
      </c>
      <c r="H30" s="38">
        <f t="shared" si="0"/>
        <v>0</v>
      </c>
      <c r="I30" s="2"/>
      <c r="J30" s="67"/>
    </row>
    <row r="31" spans="1:10" ht="21" customHeight="1" x14ac:dyDescent="0.25">
      <c r="A31" s="82"/>
      <c r="B31" s="69"/>
      <c r="C31" s="72"/>
      <c r="D31" s="73"/>
      <c r="E31" s="72"/>
      <c r="F31" s="38">
        <v>0</v>
      </c>
      <c r="G31" s="38">
        <v>0</v>
      </c>
      <c r="H31" s="38">
        <f t="shared" si="0"/>
        <v>0</v>
      </c>
      <c r="I31" s="2"/>
      <c r="J31" s="6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8"/>
    </row>
    <row r="33" spans="1:10" ht="21" customHeight="1" x14ac:dyDescent="0.25">
      <c r="A33" s="82">
        <v>7</v>
      </c>
      <c r="B33" s="69" t="s">
        <v>60</v>
      </c>
      <c r="C33" s="72">
        <v>0</v>
      </c>
      <c r="D33" s="73"/>
      <c r="E33" s="7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7"/>
    </row>
    <row r="34" spans="1:10" ht="21" customHeight="1" x14ac:dyDescent="0.25">
      <c r="A34" s="82"/>
      <c r="B34" s="69"/>
      <c r="C34" s="72"/>
      <c r="D34" s="73"/>
      <c r="E34" s="72"/>
      <c r="F34" s="38">
        <v>0</v>
      </c>
      <c r="G34" s="38">
        <v>0</v>
      </c>
      <c r="H34" s="38">
        <f t="shared" si="0"/>
        <v>0</v>
      </c>
      <c r="I34" s="2"/>
      <c r="J34" s="58"/>
    </row>
    <row r="35" spans="1:10" ht="21" customHeight="1" x14ac:dyDescent="0.25">
      <c r="A35" s="82"/>
      <c r="B35" s="69"/>
      <c r="C35" s="72"/>
      <c r="D35" s="73"/>
      <c r="E35" s="72"/>
      <c r="F35" s="38">
        <v>0</v>
      </c>
      <c r="G35" s="38">
        <v>0</v>
      </c>
      <c r="H35" s="38">
        <f t="shared" si="0"/>
        <v>0</v>
      </c>
      <c r="I35" s="2"/>
      <c r="J35" s="58"/>
    </row>
    <row r="36" spans="1:10" ht="21" customHeight="1" x14ac:dyDescent="0.25">
      <c r="A36" s="82"/>
      <c r="B36" s="69"/>
      <c r="C36" s="72"/>
      <c r="D36" s="73"/>
      <c r="E36" s="72"/>
      <c r="F36" s="38">
        <v>0</v>
      </c>
      <c r="G36" s="38">
        <v>0</v>
      </c>
      <c r="H36" s="38">
        <f t="shared" si="0"/>
        <v>0</v>
      </c>
      <c r="I36" s="2"/>
      <c r="J36" s="5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9"/>
    </row>
    <row r="38" spans="1:10" ht="21" customHeight="1" x14ac:dyDescent="0.25">
      <c r="A38" s="82">
        <v>8</v>
      </c>
      <c r="B38" s="69" t="s">
        <v>3</v>
      </c>
      <c r="C38" s="72">
        <v>0</v>
      </c>
      <c r="D38" s="73"/>
      <c r="E38" s="7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1" t="s">
        <v>74</v>
      </c>
    </row>
    <row r="39" spans="1:10" ht="21" customHeight="1" x14ac:dyDescent="0.25">
      <c r="A39" s="82"/>
      <c r="B39" s="69"/>
      <c r="C39" s="72"/>
      <c r="D39" s="73"/>
      <c r="E39" s="72"/>
      <c r="F39" s="38">
        <v>0</v>
      </c>
      <c r="G39" s="38">
        <v>0</v>
      </c>
      <c r="H39" s="38">
        <f t="shared" si="0"/>
        <v>0</v>
      </c>
      <c r="I39" s="2"/>
      <c r="J39" s="6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8"/>
    </row>
    <row r="41" spans="1:10" ht="21" customHeight="1" x14ac:dyDescent="0.25">
      <c r="A41" s="82">
        <v>9</v>
      </c>
      <c r="B41" s="69" t="s">
        <v>62</v>
      </c>
      <c r="C41" s="72">
        <v>0</v>
      </c>
      <c r="D41" s="73"/>
      <c r="E41" s="7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82"/>
      <c r="B42" s="69"/>
      <c r="C42" s="72"/>
      <c r="D42" s="73"/>
      <c r="E42" s="72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82"/>
      <c r="B43" s="69"/>
      <c r="C43" s="72"/>
      <c r="D43" s="73"/>
      <c r="E43" s="72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60">
        <v>10</v>
      </c>
      <c r="B45" s="69" t="s">
        <v>5</v>
      </c>
      <c r="C45" s="72">
        <v>1000</v>
      </c>
      <c r="D45" s="73">
        <v>10</v>
      </c>
      <c r="E45" s="72">
        <f>C45*D45</f>
        <v>10000</v>
      </c>
      <c r="F45" s="38">
        <v>4928</v>
      </c>
      <c r="G45" s="38">
        <v>0</v>
      </c>
      <c r="H45" s="48">
        <f t="shared" ref="H45:H51" si="22">F45+G45</f>
        <v>4928</v>
      </c>
      <c r="I45" s="2" t="s">
        <v>89</v>
      </c>
      <c r="J45" s="57"/>
    </row>
    <row r="46" spans="1:10" ht="21" customHeight="1" x14ac:dyDescent="0.25">
      <c r="A46" s="70"/>
      <c r="B46" s="69"/>
      <c r="C46" s="72"/>
      <c r="D46" s="73"/>
      <c r="E46" s="72"/>
      <c r="F46" s="38">
        <v>170.3</v>
      </c>
      <c r="G46" s="38">
        <v>0</v>
      </c>
      <c r="H46" s="38">
        <f t="shared" si="22"/>
        <v>170.3</v>
      </c>
      <c r="I46" s="2" t="s">
        <v>90</v>
      </c>
      <c r="J46" s="58"/>
    </row>
    <row r="47" spans="1:10" ht="21" customHeight="1" x14ac:dyDescent="0.25">
      <c r="A47" s="70"/>
      <c r="B47" s="69"/>
      <c r="C47" s="72"/>
      <c r="D47" s="73"/>
      <c r="E47" s="72"/>
      <c r="F47" s="38">
        <v>0</v>
      </c>
      <c r="G47" s="38">
        <v>0</v>
      </c>
      <c r="H47" s="38">
        <f t="shared" si="22"/>
        <v>0</v>
      </c>
      <c r="I47" s="2"/>
      <c r="J47" s="58"/>
    </row>
    <row r="48" spans="1:10" ht="21" customHeight="1" x14ac:dyDescent="0.25">
      <c r="A48" s="70"/>
      <c r="B48" s="69"/>
      <c r="C48" s="72"/>
      <c r="D48" s="73"/>
      <c r="E48" s="72"/>
      <c r="F48" s="38">
        <v>0</v>
      </c>
      <c r="G48" s="38">
        <v>0</v>
      </c>
      <c r="H48" s="38">
        <f t="shared" si="22"/>
        <v>0</v>
      </c>
      <c r="I48" s="43"/>
      <c r="J48" s="58"/>
    </row>
    <row r="49" spans="1:10" ht="21" customHeight="1" x14ac:dyDescent="0.25">
      <c r="A49" s="70"/>
      <c r="B49" s="69"/>
      <c r="C49" s="72"/>
      <c r="D49" s="73"/>
      <c r="E49" s="72"/>
      <c r="F49" s="38">
        <v>0</v>
      </c>
      <c r="G49" s="38">
        <v>0</v>
      </c>
      <c r="H49" s="38">
        <f t="shared" si="22"/>
        <v>0</v>
      </c>
      <c r="I49" s="2"/>
      <c r="J49" s="58"/>
    </row>
    <row r="50" spans="1:10" ht="21" customHeight="1" x14ac:dyDescent="0.25">
      <c r="A50" s="70"/>
      <c r="B50" s="69"/>
      <c r="C50" s="72"/>
      <c r="D50" s="73"/>
      <c r="E50" s="72"/>
      <c r="F50" s="38">
        <v>0</v>
      </c>
      <c r="G50" s="38">
        <v>0</v>
      </c>
      <c r="H50" s="38">
        <f t="shared" si="22"/>
        <v>0</v>
      </c>
      <c r="I50" s="2"/>
      <c r="J50" s="58"/>
    </row>
    <row r="51" spans="1:10" ht="21" customHeight="1" x14ac:dyDescent="0.25">
      <c r="A51" s="61"/>
      <c r="B51" s="69"/>
      <c r="C51" s="72"/>
      <c r="D51" s="73"/>
      <c r="E51" s="72"/>
      <c r="F51" s="38">
        <v>0</v>
      </c>
      <c r="G51" s="38">
        <v>0</v>
      </c>
      <c r="H51" s="38">
        <f t="shared" si="22"/>
        <v>0</v>
      </c>
      <c r="I51" s="2"/>
      <c r="J51" s="58"/>
    </row>
    <row r="52" spans="1:10" s="33" customFormat="1" ht="21" customHeight="1" x14ac:dyDescent="0.25">
      <c r="A52" s="36"/>
      <c r="B52" s="32" t="s">
        <v>67</v>
      </c>
      <c r="C52" s="39">
        <f>SUM(C45)</f>
        <v>1000</v>
      </c>
      <c r="D52" s="39">
        <f t="shared" ref="D52:E52" si="23">SUM(D45)</f>
        <v>10</v>
      </c>
      <c r="E52" s="39">
        <f t="shared" si="23"/>
        <v>10000</v>
      </c>
      <c r="F52" s="39">
        <f t="shared" ref="F52:H52" si="24">SUM(F45:F51)</f>
        <v>5098.3</v>
      </c>
      <c r="G52" s="39">
        <f t="shared" si="24"/>
        <v>0</v>
      </c>
      <c r="H52" s="39">
        <f t="shared" si="24"/>
        <v>5098.3</v>
      </c>
      <c r="I52" s="37"/>
      <c r="J52" s="59"/>
    </row>
    <row r="53" spans="1:10" ht="21" customHeight="1" x14ac:dyDescent="0.25">
      <c r="A53" s="36"/>
      <c r="B53" s="32" t="s">
        <v>68</v>
      </c>
      <c r="C53" s="39">
        <f>SUM(C52,C44,C40,C37,C32,C27,C24,C21,C16,C13)</f>
        <v>1000</v>
      </c>
      <c r="D53" s="39">
        <f>SUM(D52,D44,D40,D37,D32,D27,D24,D21,D16,D13)</f>
        <v>10</v>
      </c>
      <c r="E53" s="39">
        <f>SUM(E52,E44,E40,E37,E32,E27,E24,E21,E16,E13)</f>
        <v>10000</v>
      </c>
      <c r="F53" s="39">
        <f>SUM(F52,F44,F40,F37,F32,F27,F24,F21,F16,F13)</f>
        <v>5098.3</v>
      </c>
      <c r="G53" s="39">
        <f t="shared" ref="G53:H53" si="25">SUM(G52,G44,G40,G37,G32,G27,G24,G21,G16,G13)</f>
        <v>0</v>
      </c>
      <c r="H53" s="39">
        <f t="shared" si="25"/>
        <v>5098.3</v>
      </c>
      <c r="I53" s="37"/>
      <c r="J53" s="41"/>
    </row>
    <row r="57" spans="1:10" ht="21" customHeight="1" x14ac:dyDescent="0.25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4" t="s">
        <v>14</v>
      </c>
    </row>
    <row r="58" spans="1:10" ht="21" customHeight="1" x14ac:dyDescent="0.25">
      <c r="A58" s="83">
        <f>E53</f>
        <v>10000</v>
      </c>
      <c r="B58" s="79"/>
      <c r="C58" s="79">
        <f>H53</f>
        <v>5098.3</v>
      </c>
      <c r="D58" s="79"/>
      <c r="E58" s="79">
        <f>F53</f>
        <v>5098.3</v>
      </c>
      <c r="F58" s="79"/>
      <c r="G58" s="79">
        <f>G53</f>
        <v>0</v>
      </c>
      <c r="H58" s="79"/>
      <c r="I58" s="35">
        <f>A58-C58</f>
        <v>4901.7</v>
      </c>
    </row>
    <row r="60" spans="1:10" ht="21" customHeight="1" x14ac:dyDescent="0.25">
      <c r="A60" s="53" t="s">
        <v>79</v>
      </c>
      <c r="B60" s="42"/>
      <c r="C60" s="55" t="s">
        <v>80</v>
      </c>
      <c r="D60" s="42"/>
      <c r="E60" s="56" t="s">
        <v>81</v>
      </c>
      <c r="F60" s="42"/>
      <c r="G60" s="56" t="s">
        <v>82</v>
      </c>
    </row>
    <row r="61" spans="1:10" ht="21" customHeight="1" x14ac:dyDescent="0.25">
      <c r="A61" s="53"/>
      <c r="B61" s="42"/>
      <c r="C61" s="55"/>
      <c r="D61" s="42"/>
      <c r="E61" s="56"/>
      <c r="F61" s="42"/>
      <c r="G61" s="5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3"/>
  <sheetViews>
    <sheetView topLeftCell="A16" workbookViewId="0">
      <selection activeCell="H21" sqref="H2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4" t="s">
        <v>76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6" t="s">
        <v>85</v>
      </c>
      <c r="G8" s="106"/>
      <c r="H8" s="12" t="s">
        <v>20</v>
      </c>
      <c r="I8" s="11"/>
      <c r="J8" s="106" t="s">
        <v>86</v>
      </c>
      <c r="K8" s="107"/>
    </row>
    <row r="9" spans="2:11" ht="18.75" customHeight="1" x14ac:dyDescent="0.25">
      <c r="B9" s="10"/>
      <c r="C9" s="11"/>
      <c r="D9" s="12" t="s">
        <v>21</v>
      </c>
      <c r="E9" s="12"/>
      <c r="F9" s="106" t="s">
        <v>83</v>
      </c>
      <c r="G9" s="106"/>
      <c r="H9" s="12" t="s">
        <v>22</v>
      </c>
      <c r="I9" s="11"/>
      <c r="J9" s="106" t="s">
        <v>84</v>
      </c>
      <c r="K9" s="107"/>
    </row>
    <row r="10" spans="2:11" ht="18.75" customHeight="1" x14ac:dyDescent="0.25">
      <c r="B10" s="10"/>
      <c r="C10" s="11"/>
      <c r="D10" s="12" t="s">
        <v>23</v>
      </c>
      <c r="E10" s="12"/>
      <c r="F10" s="106"/>
      <c r="G10" s="106"/>
      <c r="H10" s="12" t="s">
        <v>24</v>
      </c>
      <c r="I10" s="13"/>
      <c r="J10" s="106"/>
      <c r="K10" s="10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 x14ac:dyDescent="0.25">
      <c r="B14" s="94">
        <v>1</v>
      </c>
      <c r="C14" s="95"/>
      <c r="D14" s="103" t="s">
        <v>32</v>
      </c>
      <c r="E14" s="94" t="s">
        <v>33</v>
      </c>
      <c r="F14" s="95"/>
      <c r="G14" s="21">
        <v>0</v>
      </c>
      <c r="H14" s="21"/>
      <c r="I14" s="89"/>
      <c r="J14" s="90"/>
      <c r="K14" s="22" t="s">
        <v>34</v>
      </c>
    </row>
    <row r="15" spans="2:11" ht="18" customHeight="1" x14ac:dyDescent="0.25">
      <c r="B15" s="44"/>
      <c r="C15" s="45"/>
      <c r="D15" s="104"/>
      <c r="E15" s="94" t="s">
        <v>35</v>
      </c>
      <c r="F15" s="102"/>
      <c r="G15" s="21">
        <v>0</v>
      </c>
      <c r="H15" s="21">
        <v>16</v>
      </c>
      <c r="I15" s="46"/>
      <c r="J15" s="47"/>
      <c r="K15" s="22"/>
    </row>
    <row r="16" spans="2:11" ht="18" customHeight="1" x14ac:dyDescent="0.25">
      <c r="B16" s="44"/>
      <c r="C16" s="45"/>
      <c r="D16" s="104"/>
      <c r="E16" s="94" t="s">
        <v>35</v>
      </c>
      <c r="F16" s="102"/>
      <c r="G16" s="21">
        <v>0</v>
      </c>
      <c r="H16" s="21">
        <v>21</v>
      </c>
      <c r="I16" s="46"/>
      <c r="J16" s="47"/>
      <c r="K16" s="22"/>
    </row>
    <row r="17" spans="2:11" ht="18" customHeight="1" x14ac:dyDescent="0.25">
      <c r="B17" s="44"/>
      <c r="C17" s="45"/>
      <c r="D17" s="104"/>
      <c r="E17" s="94" t="s">
        <v>35</v>
      </c>
      <c r="F17" s="102"/>
      <c r="G17" s="21">
        <v>0</v>
      </c>
      <c r="H17" s="21">
        <v>23.12</v>
      </c>
      <c r="I17" s="46"/>
      <c r="J17" s="47"/>
      <c r="K17" s="22"/>
    </row>
    <row r="18" spans="2:11" ht="18" customHeight="1" x14ac:dyDescent="0.25">
      <c r="B18" s="44"/>
      <c r="C18" s="45"/>
      <c r="D18" s="104"/>
      <c r="E18" s="94" t="s">
        <v>35</v>
      </c>
      <c r="F18" s="102"/>
      <c r="G18" s="21">
        <v>0</v>
      </c>
      <c r="H18" s="21">
        <v>67.430000000000007</v>
      </c>
      <c r="I18" s="46"/>
      <c r="J18" s="47"/>
      <c r="K18" s="22"/>
    </row>
    <row r="19" spans="2:11" ht="18" customHeight="1" x14ac:dyDescent="0.25">
      <c r="B19" s="94">
        <v>2</v>
      </c>
      <c r="C19" s="95"/>
      <c r="D19" s="104"/>
      <c r="E19" s="94" t="s">
        <v>35</v>
      </c>
      <c r="F19" s="102"/>
      <c r="G19" s="21">
        <v>0</v>
      </c>
      <c r="H19" s="21">
        <v>17.47</v>
      </c>
      <c r="I19" s="89"/>
      <c r="J19" s="90"/>
      <c r="K19" s="22" t="s">
        <v>36</v>
      </c>
    </row>
    <row r="20" spans="2:11" ht="18" customHeight="1" x14ac:dyDescent="0.25">
      <c r="B20" s="49"/>
      <c r="C20" s="50"/>
      <c r="D20" s="104"/>
      <c r="E20" s="94" t="s">
        <v>35</v>
      </c>
      <c r="F20" s="102"/>
      <c r="G20" s="21">
        <v>0</v>
      </c>
      <c r="H20" s="21">
        <v>25.28</v>
      </c>
      <c r="I20" s="51"/>
      <c r="J20" s="52"/>
      <c r="K20" s="22"/>
    </row>
    <row r="21" spans="2:11" ht="18" customHeight="1" x14ac:dyDescent="0.25">
      <c r="B21" s="49"/>
      <c r="C21" s="50"/>
      <c r="D21" s="104"/>
      <c r="E21" s="94" t="s">
        <v>35</v>
      </c>
      <c r="F21" s="102"/>
      <c r="G21" s="21">
        <v>0</v>
      </c>
      <c r="H21" s="21">
        <f t="shared" ref="H20:H21" si="0">G21</f>
        <v>0</v>
      </c>
      <c r="I21" s="51"/>
      <c r="J21" s="52"/>
      <c r="K21" s="22"/>
    </row>
    <row r="22" spans="2:11" ht="18" customHeight="1" x14ac:dyDescent="0.25">
      <c r="B22" s="94">
        <v>3</v>
      </c>
      <c r="C22" s="95"/>
      <c r="D22" s="104"/>
      <c r="E22" s="94" t="s">
        <v>37</v>
      </c>
      <c r="F22" s="95"/>
      <c r="G22" s="21">
        <v>0</v>
      </c>
      <c r="H22" s="21"/>
      <c r="I22" s="89"/>
      <c r="J22" s="90"/>
      <c r="K22" s="22" t="s">
        <v>34</v>
      </c>
    </row>
    <row r="23" spans="2:11" ht="18" customHeight="1" x14ac:dyDescent="0.25">
      <c r="B23" s="94">
        <v>4</v>
      </c>
      <c r="C23" s="95"/>
      <c r="D23" s="104"/>
      <c r="E23" s="94" t="s">
        <v>38</v>
      </c>
      <c r="F23" s="95"/>
      <c r="G23" s="21">
        <v>0</v>
      </c>
      <c r="H23" s="21"/>
      <c r="I23" s="89"/>
      <c r="J23" s="90"/>
      <c r="K23" s="22" t="s">
        <v>39</v>
      </c>
    </row>
    <row r="24" spans="2:11" ht="18" customHeight="1" x14ac:dyDescent="0.25">
      <c r="B24" s="94">
        <v>5</v>
      </c>
      <c r="C24" s="95"/>
      <c r="D24" s="105"/>
      <c r="E24" s="94" t="s">
        <v>40</v>
      </c>
      <c r="F24" s="95"/>
      <c r="G24" s="21">
        <v>0</v>
      </c>
      <c r="H24" s="21"/>
      <c r="I24" s="89"/>
      <c r="J24" s="90"/>
      <c r="K24" s="27" t="s">
        <v>41</v>
      </c>
    </row>
    <row r="25" spans="2:11" ht="18" customHeight="1" x14ac:dyDescent="0.25">
      <c r="B25" s="94">
        <v>6</v>
      </c>
      <c r="C25" s="95"/>
      <c r="D25" s="103" t="s">
        <v>42</v>
      </c>
      <c r="E25" s="93"/>
      <c r="F25" s="93"/>
      <c r="G25" s="21"/>
      <c r="H25" s="21"/>
      <c r="I25" s="89"/>
      <c r="J25" s="90"/>
      <c r="K25" s="22"/>
    </row>
    <row r="26" spans="2:11" ht="18" customHeight="1" x14ac:dyDescent="0.25">
      <c r="B26" s="94">
        <v>7</v>
      </c>
      <c r="C26" s="95"/>
      <c r="D26" s="104"/>
      <c r="E26" s="93"/>
      <c r="F26" s="93"/>
      <c r="G26" s="21">
        <v>0</v>
      </c>
      <c r="H26" s="21"/>
      <c r="I26" s="89"/>
      <c r="J26" s="90"/>
      <c r="K26" s="22"/>
    </row>
    <row r="27" spans="2:11" ht="18" customHeight="1" x14ac:dyDescent="0.25">
      <c r="B27" s="94">
        <v>8</v>
      </c>
      <c r="C27" s="95"/>
      <c r="D27" s="105"/>
      <c r="E27" s="93"/>
      <c r="F27" s="93"/>
      <c r="G27" s="21">
        <v>0</v>
      </c>
      <c r="H27" s="21"/>
      <c r="I27" s="89"/>
      <c r="J27" s="90"/>
      <c r="K27" s="22"/>
    </row>
    <row r="28" spans="2:11" ht="18" customHeight="1" x14ac:dyDescent="0.25">
      <c r="B28" s="96" t="s">
        <v>43</v>
      </c>
      <c r="C28" s="97"/>
      <c r="D28" s="97"/>
      <c r="E28" s="97"/>
      <c r="F28" s="98"/>
      <c r="G28" s="23">
        <f>SUM(G14:G27)</f>
        <v>0</v>
      </c>
      <c r="H28" s="23">
        <f>SUM(H14:H27)</f>
        <v>170.3</v>
      </c>
      <c r="I28" s="91">
        <f>SUM(I14:J27)</f>
        <v>0</v>
      </c>
      <c r="J28" s="92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99" t="s">
        <v>29</v>
      </c>
      <c r="C30" s="99"/>
      <c r="D30" s="99"/>
      <c r="E30" s="99"/>
      <c r="F30" s="99"/>
      <c r="G30" s="99" t="s">
        <v>44</v>
      </c>
      <c r="H30" s="99"/>
      <c r="I30" s="99"/>
      <c r="J30" s="99"/>
      <c r="K30" s="19" t="s">
        <v>45</v>
      </c>
    </row>
    <row r="31" spans="2:11" ht="18" customHeight="1" x14ac:dyDescent="0.25">
      <c r="B31" s="88">
        <f>H28</f>
        <v>170.3</v>
      </c>
      <c r="C31" s="88"/>
      <c r="D31" s="88"/>
      <c r="E31" s="88"/>
      <c r="F31" s="88"/>
      <c r="G31" s="88">
        <f>I28</f>
        <v>0</v>
      </c>
      <c r="H31" s="88"/>
      <c r="I31" s="88"/>
      <c r="J31" s="88"/>
      <c r="K31" s="26">
        <f>SUM(B31:J31)</f>
        <v>170.3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E21:F21"/>
    <mergeCell ref="E20:F20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19:J19"/>
    <mergeCell ref="E22:F22"/>
    <mergeCell ref="E23:F23"/>
    <mergeCell ref="E13:F13"/>
    <mergeCell ref="E14:F14"/>
    <mergeCell ref="B13:C13"/>
    <mergeCell ref="B14:C14"/>
    <mergeCell ref="B19:C19"/>
    <mergeCell ref="E19:F19"/>
    <mergeCell ref="D14:D24"/>
    <mergeCell ref="B22:C22"/>
    <mergeCell ref="B23:C23"/>
    <mergeCell ref="B24:C24"/>
    <mergeCell ref="E15:F15"/>
    <mergeCell ref="E16:F16"/>
    <mergeCell ref="E17:F17"/>
    <mergeCell ref="E18:F18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2019-11-11T03:26:10Z</dcterms:modified>
</cp:coreProperties>
</file>