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员工差旅明细!$A$1:$K$57</definedName>
  </definedNames>
  <calcPr calcId="144525" concurrentCalc="0"/>
</workbook>
</file>

<file path=xl/sharedStrings.xml><?xml version="1.0" encoding="utf-8"?>
<sst xmlns="http://schemas.openxmlformats.org/spreadsheetml/2006/main" count="162" uniqueCount="111">
  <si>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</si>
  <si>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</si>
  <si>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</si>
  <si>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</si>
  <si>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</si>
  <si>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</si>
  <si>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</si>
  <si>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</si>
  <si>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</si>
  <si>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</si>
  <si>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2021.4.16-4.20</t>
  </si>
  <si>
    <t>报销日期:</t>
  </si>
  <si>
    <t>2021.4.21</t>
  </si>
  <si>
    <t>团号:</t>
  </si>
  <si>
    <t>HMOA-210415-SXY600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</si>
  <si>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</si>
  <si>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</si>
  <si>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</si>
  <si>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</si>
  <si>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</si>
  <si>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</si>
  <si>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</si>
  <si>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</si>
  <si>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交通费</t>
  </si>
  <si>
    <t>市内交通（打车）</t>
  </si>
  <si>
    <t>4.14 姚艺婷 采买物料</t>
  </si>
  <si>
    <t>3.30 姚艺婷 家-世博洲际</t>
  </si>
  <si>
    <t>3.30 姚艺婷 通用-家</t>
  </si>
  <si>
    <t>4.12 姚艺婷 家-丽晟假日</t>
  </si>
  <si>
    <t>4.12 姚艺婷 世博洲际-家</t>
  </si>
  <si>
    <t>4.14 姚艺婷 家-丽昂豪生</t>
  </si>
  <si>
    <t>4.16 姚艺婷 家-丽晟假日</t>
  </si>
  <si>
    <t>4.16 姚艺婷 丽晟假日-世博洲际</t>
  </si>
  <si>
    <t>4.16 姚艺婷 世博洲际-世博中心</t>
  </si>
  <si>
    <t>4.16 姚艺婷 世博中心-家</t>
  </si>
  <si>
    <t>4.17 姚艺婷 家-世博洲际</t>
  </si>
  <si>
    <t>4.18 姚艺婷 世博洲际-餐厅</t>
  </si>
  <si>
    <t>4.19 姚艺婷 世博洲际-餐厅</t>
  </si>
  <si>
    <t>4.19 姚艺婷 餐厅-世博洲际</t>
  </si>
  <si>
    <t>4.19 世博洲际-机场</t>
  </si>
  <si>
    <t>4.19 姚艺婷 世博洲际-家</t>
  </si>
  <si>
    <t>餐费</t>
  </si>
  <si>
    <t>4.17姚艺婷餐</t>
  </si>
  <si>
    <t>4.16姚艺婷餐</t>
  </si>
  <si>
    <t>4.19姚艺婷餐</t>
  </si>
  <si>
    <t>4.20姚艺婷餐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</si>
  <si>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</si>
  <si>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</si>
  <si>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</si>
  <si>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</si>
  <si>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</si>
  <si>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</si>
  <si>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</si>
  <si>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</si>
  <si>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</si>
  <si>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</si>
  <si>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</si>
  <si>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</si>
  <si>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</si>
  <si>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</si>
  <si>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4.16 4.19-4.20 </t>
  </si>
  <si>
    <t>4.17-4.18</t>
  </si>
  <si>
    <t>【借款报销单】</t>
  </si>
  <si>
    <r>
      <t>团号：</t>
    </r>
    <r>
      <rPr>
        <sz val="11"/>
        <rFont val="DengXian"/>
        <charset val="134"/>
        <scheme val="minor"/>
      </rPr>
      <t>HMOA-210301-SXY617</t>
    </r>
  </si>
  <si>
    <t>会议日期：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</si>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</sst>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;[Red]#,##0.00"/>
    <numFmt numFmtId="43" formatCode="_ * #,##0.00_ ;_ * \-#,##0.00_ ;_ * &quot;-&quot;??_ ;_ @_ "/>
    <numFmt numFmtId="177" formatCode="0.00_ "/>
    <numFmt numFmtId="178" formatCode="#,##0.00_ "/>
    <numFmt numFmtId="179" formatCode="0.00_);[Red]\(0.00\)"/>
  </numFmts>
  <fonts count="32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1"/>
      <color rgb="FF9C0006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9C65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sz val="11"/>
      <color indexed="8"/>
      <name val="宋体"/>
      <charset val="134"/>
    </font>
    <font>
      <sz val="11"/>
      <name val="DengXian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6" borderId="22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20" borderId="19" applyNumberFormat="0" applyAlignment="0" applyProtection="0">
      <alignment vertical="center"/>
    </xf>
    <xf numFmtId="0" fontId="27" fillId="20" borderId="16" applyNumberFormat="0" applyAlignment="0" applyProtection="0">
      <alignment vertical="center"/>
    </xf>
    <xf numFmtId="0" fontId="24" fillId="25" borderId="20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179" fontId="10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6" fontId="9" fillId="0" borderId="2" xfId="50" applyNumberFormat="1" applyFont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9" fontId="10" fillId="6" borderId="6" xfId="50" applyNumberFormat="1" applyFont="1" applyFill="1" applyBorder="1" applyAlignment="1">
      <alignment horizontal="center" vertical="center"/>
    </xf>
    <xf numFmtId="179" fontId="10" fillId="6" borderId="12" xfId="50" applyNumberFormat="1" applyFont="1" applyFill="1" applyBorder="1" applyAlignment="1">
      <alignment horizontal="center" vertical="center"/>
    </xf>
    <xf numFmtId="0" fontId="10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6" fontId="9" fillId="0" borderId="6" xfId="50" applyNumberFormat="1" applyFont="1" applyBorder="1" applyAlignment="1">
      <alignment horizontal="center" vertical="center"/>
    </xf>
    <xf numFmtId="176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8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7"/>
  <sheetViews>
    <sheetView zoomScale="85" zoomScaleNormal="85" topLeftCell="A10" workbookViewId="0">
      <selection activeCell="I38" sqref="I38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20.070796460177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1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2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3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4"/>
      <c r="J7" s="95" t="s">
        <v>12</v>
      </c>
      <c r="K7" s="93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6"/>
      <c r="J8" s="97" t="s">
        <v>14</v>
      </c>
      <c r="K8" s="98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22</v>
      </c>
      <c r="F11" s="81"/>
      <c r="G11" s="82"/>
      <c r="H11" s="82"/>
      <c r="I11" s="99"/>
      <c r="J11" s="100"/>
      <c r="K11" s="101"/>
    </row>
    <row r="12" spans="2:11">
      <c r="B12" s="79">
        <v>2</v>
      </c>
      <c r="C12" s="80"/>
      <c r="D12" s="81" t="s">
        <v>23</v>
      </c>
      <c r="E12" s="81" t="s">
        <v>24</v>
      </c>
      <c r="F12" s="81"/>
      <c r="G12" s="83">
        <v>32</v>
      </c>
      <c r="H12" s="83">
        <f>G12</f>
        <v>32</v>
      </c>
      <c r="I12" s="102"/>
      <c r="J12" s="103"/>
      <c r="K12" s="104" t="s">
        <v>25</v>
      </c>
    </row>
    <row r="13" spans="2:11">
      <c r="B13" s="79">
        <v>3</v>
      </c>
      <c r="C13" s="80"/>
      <c r="D13" s="81"/>
      <c r="E13" s="81" t="s">
        <v>24</v>
      </c>
      <c r="F13" s="81"/>
      <c r="G13" s="83">
        <v>39</v>
      </c>
      <c r="H13" s="83">
        <f>G13</f>
        <v>39</v>
      </c>
      <c r="I13" s="102"/>
      <c r="J13" s="103"/>
      <c r="K13" s="104" t="s">
        <v>25</v>
      </c>
    </row>
    <row r="14" spans="2:11">
      <c r="B14" s="79">
        <v>4</v>
      </c>
      <c r="C14" s="80"/>
      <c r="D14" s="81"/>
      <c r="E14" s="81" t="s">
        <v>24</v>
      </c>
      <c r="F14" s="81"/>
      <c r="G14" s="83">
        <v>66.21</v>
      </c>
      <c r="H14" s="83">
        <f>G14</f>
        <v>66.21</v>
      </c>
      <c r="I14" s="102"/>
      <c r="J14" s="103"/>
      <c r="K14" s="104" t="s">
        <v>26</v>
      </c>
    </row>
    <row r="15" spans="2:11">
      <c r="B15" s="79">
        <v>5</v>
      </c>
      <c r="C15" s="80"/>
      <c r="D15" s="81"/>
      <c r="E15" s="81" t="s">
        <v>24</v>
      </c>
      <c r="F15" s="81"/>
      <c r="G15" s="83">
        <v>30.31</v>
      </c>
      <c r="H15" s="83">
        <f t="shared" ref="H15:H30" si="0">G15</f>
        <v>30.31</v>
      </c>
      <c r="I15" s="102"/>
      <c r="J15" s="103"/>
      <c r="K15" s="104" t="s">
        <v>27</v>
      </c>
    </row>
    <row r="16" spans="2:11">
      <c r="B16" s="79">
        <v>6</v>
      </c>
      <c r="C16" s="80"/>
      <c r="D16" s="81"/>
      <c r="E16" s="81" t="s">
        <v>24</v>
      </c>
      <c r="F16" s="81"/>
      <c r="G16" s="83">
        <v>42.63</v>
      </c>
      <c r="H16" s="83">
        <f t="shared" si="0"/>
        <v>42.63</v>
      </c>
      <c r="I16" s="102"/>
      <c r="J16" s="103"/>
      <c r="K16" s="104" t="s">
        <v>28</v>
      </c>
    </row>
    <row r="17" spans="2:11">
      <c r="B17" s="79">
        <v>7</v>
      </c>
      <c r="C17" s="80"/>
      <c r="D17" s="81"/>
      <c r="E17" s="81" t="s">
        <v>24</v>
      </c>
      <c r="F17" s="81"/>
      <c r="G17" s="83">
        <v>4</v>
      </c>
      <c r="H17" s="83">
        <f t="shared" si="0"/>
        <v>4</v>
      </c>
      <c r="I17" s="102"/>
      <c r="J17" s="103"/>
      <c r="K17" s="104" t="s">
        <v>29</v>
      </c>
    </row>
    <row r="18" spans="2:11">
      <c r="B18" s="79">
        <v>8</v>
      </c>
      <c r="C18" s="80"/>
      <c r="D18" s="81"/>
      <c r="E18" s="81" t="s">
        <v>24</v>
      </c>
      <c r="F18" s="81"/>
      <c r="G18" s="83">
        <v>58.65</v>
      </c>
      <c r="H18" s="83">
        <f t="shared" si="0"/>
        <v>58.65</v>
      </c>
      <c r="I18" s="102"/>
      <c r="J18" s="103"/>
      <c r="K18" s="104" t="s">
        <v>29</v>
      </c>
    </row>
    <row r="19" spans="2:11">
      <c r="B19" s="79">
        <v>9</v>
      </c>
      <c r="C19" s="80"/>
      <c r="D19" s="81"/>
      <c r="E19" s="81" t="s">
        <v>24</v>
      </c>
      <c r="F19" s="81"/>
      <c r="G19" s="83">
        <v>20.37</v>
      </c>
      <c r="H19" s="83">
        <f t="shared" si="0"/>
        <v>20.37</v>
      </c>
      <c r="I19" s="102"/>
      <c r="J19" s="103"/>
      <c r="K19" s="104" t="s">
        <v>30</v>
      </c>
    </row>
    <row r="20" spans="2:11">
      <c r="B20" s="79">
        <v>10</v>
      </c>
      <c r="C20" s="80"/>
      <c r="D20" s="81"/>
      <c r="E20" s="81" t="s">
        <v>24</v>
      </c>
      <c r="F20" s="81"/>
      <c r="G20" s="83">
        <v>51.2</v>
      </c>
      <c r="H20" s="83">
        <f t="shared" si="0"/>
        <v>51.2</v>
      </c>
      <c r="I20" s="102"/>
      <c r="J20" s="103"/>
      <c r="K20" s="104" t="s">
        <v>31</v>
      </c>
    </row>
    <row r="21" ht="24.75" spans="2:11">
      <c r="B21" s="79">
        <v>11</v>
      </c>
      <c r="C21" s="80"/>
      <c r="D21" s="81"/>
      <c r="E21" s="81" t="s">
        <v>24</v>
      </c>
      <c r="F21" s="81"/>
      <c r="G21" s="83">
        <v>42.92</v>
      </c>
      <c r="H21" s="83">
        <f t="shared" si="0"/>
        <v>42.92</v>
      </c>
      <c r="I21" s="102"/>
      <c r="J21" s="103"/>
      <c r="K21" s="104" t="s">
        <v>32</v>
      </c>
    </row>
    <row r="22" ht="24.75" spans="2:11">
      <c r="B22" s="79">
        <v>12</v>
      </c>
      <c r="C22" s="80"/>
      <c r="D22" s="81"/>
      <c r="E22" s="81" t="s">
        <v>24</v>
      </c>
      <c r="F22" s="81"/>
      <c r="G22" s="83">
        <v>14</v>
      </c>
      <c r="H22" s="83">
        <f t="shared" si="0"/>
        <v>14</v>
      </c>
      <c r="I22" s="102"/>
      <c r="J22" s="103"/>
      <c r="K22" s="104" t="s">
        <v>33</v>
      </c>
    </row>
    <row r="23" spans="2:11">
      <c r="B23" s="79">
        <v>13</v>
      </c>
      <c r="C23" s="80"/>
      <c r="D23" s="81"/>
      <c r="E23" s="81" t="s">
        <v>24</v>
      </c>
      <c r="F23" s="81"/>
      <c r="G23" s="83">
        <v>123.16</v>
      </c>
      <c r="H23" s="83">
        <f t="shared" si="0"/>
        <v>123.16</v>
      </c>
      <c r="I23" s="102"/>
      <c r="J23" s="103"/>
      <c r="K23" s="104" t="s">
        <v>34</v>
      </c>
    </row>
    <row r="24" spans="2:11">
      <c r="B24" s="79">
        <v>14</v>
      </c>
      <c r="C24" s="80"/>
      <c r="D24" s="81"/>
      <c r="E24" s="81" t="s">
        <v>24</v>
      </c>
      <c r="F24" s="81"/>
      <c r="G24" s="83">
        <v>79.38</v>
      </c>
      <c r="H24" s="83">
        <f t="shared" si="0"/>
        <v>79.38</v>
      </c>
      <c r="I24" s="102"/>
      <c r="J24" s="103"/>
      <c r="K24" s="104" t="s">
        <v>35</v>
      </c>
    </row>
    <row r="25" spans="2:11">
      <c r="B25" s="79">
        <v>15</v>
      </c>
      <c r="C25" s="80"/>
      <c r="D25" s="81"/>
      <c r="E25" s="81" t="s">
        <v>24</v>
      </c>
      <c r="F25" s="81"/>
      <c r="G25" s="83">
        <v>27.28</v>
      </c>
      <c r="H25" s="83">
        <f t="shared" si="0"/>
        <v>27.28</v>
      </c>
      <c r="I25" s="102"/>
      <c r="J25" s="103"/>
      <c r="K25" s="104" t="s">
        <v>36</v>
      </c>
    </row>
    <row r="26" spans="2:11">
      <c r="B26" s="79">
        <v>16</v>
      </c>
      <c r="C26" s="80"/>
      <c r="D26" s="81"/>
      <c r="E26" s="81" t="s">
        <v>24</v>
      </c>
      <c r="F26" s="81"/>
      <c r="G26" s="83">
        <v>14</v>
      </c>
      <c r="H26" s="83">
        <f t="shared" si="0"/>
        <v>14</v>
      </c>
      <c r="I26" s="102"/>
      <c r="J26" s="103"/>
      <c r="K26" s="104" t="s">
        <v>37</v>
      </c>
    </row>
    <row r="27" spans="2:11">
      <c r="B27" s="79">
        <v>17</v>
      </c>
      <c r="C27" s="80"/>
      <c r="D27" s="81"/>
      <c r="E27" s="81" t="s">
        <v>24</v>
      </c>
      <c r="F27" s="81"/>
      <c r="G27" s="83">
        <v>14</v>
      </c>
      <c r="H27" s="83">
        <f t="shared" si="0"/>
        <v>14</v>
      </c>
      <c r="I27" s="102"/>
      <c r="J27" s="103"/>
      <c r="K27" s="104" t="s">
        <v>38</v>
      </c>
    </row>
    <row r="28" spans="2:11">
      <c r="B28" s="79">
        <v>18</v>
      </c>
      <c r="C28" s="80"/>
      <c r="D28" s="81"/>
      <c r="E28" s="81" t="s">
        <v>24</v>
      </c>
      <c r="F28" s="81"/>
      <c r="G28" s="83">
        <v>163.09</v>
      </c>
      <c r="H28" s="83">
        <f t="shared" si="0"/>
        <v>163.09</v>
      </c>
      <c r="I28" s="102"/>
      <c r="J28" s="103"/>
      <c r="K28" s="104" t="s">
        <v>39</v>
      </c>
    </row>
    <row r="29" spans="2:11">
      <c r="B29" s="79">
        <v>19</v>
      </c>
      <c r="C29" s="80"/>
      <c r="D29" s="81"/>
      <c r="E29" s="81" t="s">
        <v>24</v>
      </c>
      <c r="F29" s="81"/>
      <c r="G29" s="83">
        <v>55.36</v>
      </c>
      <c r="H29" s="83">
        <f t="shared" si="0"/>
        <v>55.36</v>
      </c>
      <c r="I29" s="102"/>
      <c r="J29" s="103"/>
      <c r="K29" s="104" t="s">
        <v>40</v>
      </c>
    </row>
    <row r="30" spans="2:11">
      <c r="B30" s="79">
        <v>20</v>
      </c>
      <c r="C30" s="80"/>
      <c r="D30" s="84" t="s">
        <v>41</v>
      </c>
      <c r="E30" s="81" t="s">
        <v>41</v>
      </c>
      <c r="F30" s="81"/>
      <c r="G30" s="82">
        <v>46.3</v>
      </c>
      <c r="H30" s="82">
        <f t="shared" si="0"/>
        <v>46.3</v>
      </c>
      <c r="I30" s="99"/>
      <c r="J30" s="100"/>
      <c r="K30" s="105" t="s">
        <v>42</v>
      </c>
    </row>
    <row r="31" spans="2:11">
      <c r="B31" s="79">
        <v>21</v>
      </c>
      <c r="C31" s="80"/>
      <c r="D31" s="84"/>
      <c r="E31" s="81" t="s">
        <v>41</v>
      </c>
      <c r="F31" s="81"/>
      <c r="G31" s="82">
        <v>27.38</v>
      </c>
      <c r="H31" s="82"/>
      <c r="I31" s="99">
        <f>G31</f>
        <v>27.38</v>
      </c>
      <c r="J31" s="100"/>
      <c r="K31" s="105" t="s">
        <v>43</v>
      </c>
    </row>
    <row r="32" spans="2:11">
      <c r="B32" s="79">
        <v>22</v>
      </c>
      <c r="C32" s="80"/>
      <c r="D32" s="84"/>
      <c r="E32" s="81" t="s">
        <v>41</v>
      </c>
      <c r="F32" s="81"/>
      <c r="G32" s="82">
        <v>58.3</v>
      </c>
      <c r="H32" s="82">
        <v>52</v>
      </c>
      <c r="I32" s="99">
        <v>6.3</v>
      </c>
      <c r="J32" s="100"/>
      <c r="K32" s="105" t="s">
        <v>44</v>
      </c>
    </row>
    <row r="33" spans="2:11">
      <c r="B33" s="79">
        <v>23</v>
      </c>
      <c r="C33" s="80"/>
      <c r="D33" s="84"/>
      <c r="E33" s="81" t="s">
        <v>41</v>
      </c>
      <c r="F33" s="81"/>
      <c r="G33" s="82">
        <v>32.5</v>
      </c>
      <c r="H33" s="82"/>
      <c r="I33" s="99">
        <f>G33</f>
        <v>32.5</v>
      </c>
      <c r="J33" s="100"/>
      <c r="K33" s="105" t="s">
        <v>44</v>
      </c>
    </row>
    <row r="34" spans="2:11">
      <c r="B34" s="79">
        <v>24</v>
      </c>
      <c r="C34" s="80"/>
      <c r="D34" s="84"/>
      <c r="E34" s="81" t="s">
        <v>41</v>
      </c>
      <c r="F34" s="81"/>
      <c r="G34" s="82">
        <v>25.08</v>
      </c>
      <c r="H34" s="82"/>
      <c r="I34" s="99">
        <f>G34</f>
        <v>25.08</v>
      </c>
      <c r="J34" s="100"/>
      <c r="K34" s="105" t="s">
        <v>45</v>
      </c>
    </row>
    <row r="35" spans="2:11">
      <c r="B35" s="79">
        <v>25</v>
      </c>
      <c r="C35" s="80"/>
      <c r="D35" s="84"/>
      <c r="E35" s="81" t="s">
        <v>41</v>
      </c>
      <c r="F35" s="81"/>
      <c r="G35" s="82">
        <v>188</v>
      </c>
      <c r="H35" s="82">
        <f>G35</f>
        <v>188</v>
      </c>
      <c r="I35" s="99"/>
      <c r="J35" s="100"/>
      <c r="K35" s="105" t="s">
        <v>45</v>
      </c>
    </row>
    <row r="36" spans="2:11">
      <c r="B36" s="79">
        <v>26</v>
      </c>
      <c r="C36" s="80"/>
      <c r="D36" s="85" t="s">
        <v>46</v>
      </c>
      <c r="E36" s="81" t="s">
        <v>47</v>
      </c>
      <c r="F36" s="81"/>
      <c r="G36" s="82"/>
      <c r="H36" s="82"/>
      <c r="I36" s="99"/>
      <c r="J36" s="100"/>
      <c r="K36" s="101"/>
    </row>
    <row r="37" spans="2:11">
      <c r="B37" s="76" t="s">
        <v>48</v>
      </c>
      <c r="C37" s="86"/>
      <c r="D37" s="86"/>
      <c r="E37" s="86"/>
      <c r="F37" s="77"/>
      <c r="G37" s="87">
        <f>SUM(G11:G36)</f>
        <v>1255.12</v>
      </c>
      <c r="H37" s="87">
        <f>SUM(H11:H36)</f>
        <v>1163.86</v>
      </c>
      <c r="I37" s="106">
        <f>SUM(I12:J36)</f>
        <v>91.26</v>
      </c>
      <c r="J37" s="107"/>
      <c r="K37" s="108"/>
    </row>
    <row r="38" ht="20.1" customHeight="1" spans="2:11">
      <c r="B38" s="73"/>
      <c r="C38" s="73"/>
      <c r="D38" s="73"/>
      <c r="E38" s="73"/>
      <c r="F38" s="73"/>
      <c r="G38" s="73"/>
      <c r="H38" s="73"/>
      <c r="I38" s="73"/>
      <c r="J38" s="109"/>
      <c r="K38" s="73"/>
    </row>
    <row r="39" spans="2:11">
      <c r="B39" s="78" t="s">
        <v>19</v>
      </c>
      <c r="C39" s="78"/>
      <c r="D39" s="78"/>
      <c r="E39" s="78"/>
      <c r="F39" s="78"/>
      <c r="G39" s="78" t="s">
        <v>49</v>
      </c>
      <c r="H39" s="78"/>
      <c r="I39" s="78"/>
      <c r="J39" s="78"/>
      <c r="K39" s="78" t="s">
        <v>50</v>
      </c>
    </row>
    <row r="40" spans="2:11">
      <c r="B40" s="88">
        <f>H37</f>
        <v>1163.86</v>
      </c>
      <c r="C40" s="88"/>
      <c r="D40" s="88"/>
      <c r="E40" s="88"/>
      <c r="F40" s="88"/>
      <c r="G40" s="88">
        <f>I37</f>
        <v>91.26</v>
      </c>
      <c r="H40" s="88"/>
      <c r="I40" s="88"/>
      <c r="J40" s="88"/>
      <c r="K40" s="110">
        <f>SUM(B40:J40)</f>
        <v>1255.12</v>
      </c>
    </row>
    <row r="41" ht="20.1" customHeight="1" spans="2:11"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ht="20.1" customHeight="1" spans="2:11">
      <c r="B42" s="73" t="s">
        <v>51</v>
      </c>
      <c r="C42" s="73"/>
      <c r="D42" s="73"/>
      <c r="E42" s="73"/>
      <c r="F42" s="73" t="s">
        <v>52</v>
      </c>
      <c r="G42" s="73" t="s">
        <v>53</v>
      </c>
      <c r="H42" s="73"/>
      <c r="I42" s="73"/>
      <c r="J42" s="73" t="s">
        <v>54</v>
      </c>
      <c r="K42" s="73"/>
    </row>
    <row r="45" ht="17.6" spans="1:11">
      <c r="A45" s="4" t="s">
        <v>55</v>
      </c>
      <c r="B45" s="4"/>
      <c r="C45" s="4"/>
      <c r="D45" s="4"/>
      <c r="E45" s="4"/>
      <c r="F45" s="4"/>
      <c r="G45" s="4"/>
      <c r="H45" s="4"/>
      <c r="I45" s="4"/>
      <c r="J45" s="4"/>
      <c r="K45" s="4"/>
    </row>
    <row r="47" spans="2:11">
      <c r="B47" s="61"/>
      <c r="C47" s="62"/>
      <c r="D47" s="63" t="s">
        <v>1</v>
      </c>
      <c r="E47" s="63"/>
      <c r="F47" s="64" t="str">
        <f>F5</f>
        <v>姚艺婷</v>
      </c>
      <c r="G47" s="64"/>
      <c r="H47" s="63" t="s">
        <v>3</v>
      </c>
      <c r="I47" s="62"/>
      <c r="J47" s="64" t="str">
        <f>J5</f>
        <v>助理</v>
      </c>
      <c r="K47" s="92"/>
    </row>
    <row r="48" spans="2:11">
      <c r="B48" s="65"/>
      <c r="C48" s="66"/>
      <c r="D48" s="67" t="s">
        <v>5</v>
      </c>
      <c r="E48" s="67"/>
      <c r="F48" s="68" t="str">
        <f>F6</f>
        <v>上海</v>
      </c>
      <c r="G48" s="68"/>
      <c r="H48" s="67" t="s">
        <v>7</v>
      </c>
      <c r="I48" s="66"/>
      <c r="J48" s="68" t="str">
        <f>J6</f>
        <v>上海事业部</v>
      </c>
      <c r="K48" s="93"/>
    </row>
    <row r="49" spans="2:11">
      <c r="B49" s="65"/>
      <c r="C49" s="66"/>
      <c r="D49" s="67" t="s">
        <v>9</v>
      </c>
      <c r="E49" s="67"/>
      <c r="F49" s="68" t="str">
        <f>F7</f>
        <v>2021.4.16-4.20</v>
      </c>
      <c r="G49" s="68"/>
      <c r="H49" s="67" t="s">
        <v>11</v>
      </c>
      <c r="I49" s="94"/>
      <c r="J49" s="95" t="str">
        <f>J7</f>
        <v>2021.4.21</v>
      </c>
      <c r="K49" s="93"/>
    </row>
    <row r="50" spans="2:11">
      <c r="B50" s="69"/>
      <c r="C50" s="70"/>
      <c r="D50" s="71"/>
      <c r="E50" s="71"/>
      <c r="F50" s="72"/>
      <c r="G50" s="72"/>
      <c r="H50" s="71" t="s">
        <v>13</v>
      </c>
      <c r="I50" s="96"/>
      <c r="J50" s="72" t="str">
        <f>J8</f>
        <v>HMOA-210415-SXY600</v>
      </c>
      <c r="K50" s="98"/>
    </row>
    <row r="52" spans="2:11">
      <c r="B52" s="81"/>
      <c r="C52" s="81"/>
      <c r="D52" s="89" t="s">
        <v>56</v>
      </c>
      <c r="E52" s="81" t="s">
        <v>57</v>
      </c>
      <c r="F52" s="81"/>
      <c r="G52" s="82" t="s">
        <v>58</v>
      </c>
      <c r="H52" s="82" t="s">
        <v>59</v>
      </c>
      <c r="I52" s="82" t="s">
        <v>48</v>
      </c>
      <c r="J52" s="82"/>
      <c r="K52" s="111" t="s">
        <v>21</v>
      </c>
    </row>
    <row r="53" spans="2:11">
      <c r="B53" s="81">
        <v>1</v>
      </c>
      <c r="C53" s="81"/>
      <c r="D53" s="89" t="s">
        <v>6</v>
      </c>
      <c r="E53" s="81" t="s">
        <v>60</v>
      </c>
      <c r="F53" s="81"/>
      <c r="G53" s="82">
        <v>100</v>
      </c>
      <c r="H53" s="82">
        <v>3</v>
      </c>
      <c r="I53" s="99">
        <f>G53*H53</f>
        <v>300</v>
      </c>
      <c r="J53" s="100"/>
      <c r="K53" s="111"/>
    </row>
    <row r="54" spans="2:11">
      <c r="B54" s="81">
        <v>2</v>
      </c>
      <c r="C54" s="81"/>
      <c r="D54" s="89" t="s">
        <v>6</v>
      </c>
      <c r="E54" s="81" t="s">
        <v>61</v>
      </c>
      <c r="F54" s="81"/>
      <c r="G54" s="82">
        <v>200</v>
      </c>
      <c r="H54" s="82">
        <v>2</v>
      </c>
      <c r="I54" s="99">
        <f>G54*H54</f>
        <v>400</v>
      </c>
      <c r="J54" s="100"/>
      <c r="K54" s="111"/>
    </row>
    <row r="55" spans="2:11">
      <c r="B55" s="81">
        <v>3</v>
      </c>
      <c r="C55" s="81"/>
      <c r="D55" s="90"/>
      <c r="E55" s="81"/>
      <c r="F55" s="81"/>
      <c r="G55" s="82"/>
      <c r="H55" s="82"/>
      <c r="I55" s="99"/>
      <c r="J55" s="100"/>
      <c r="K55" s="101"/>
    </row>
    <row r="56" spans="2:11">
      <c r="B56" s="76" t="s">
        <v>48</v>
      </c>
      <c r="C56" s="86"/>
      <c r="D56" s="86"/>
      <c r="E56" s="86"/>
      <c r="F56" s="77"/>
      <c r="G56" s="87"/>
      <c r="H56" s="87"/>
      <c r="I56" s="106">
        <f>SUM(I53:J55)</f>
        <v>700</v>
      </c>
      <c r="J56" s="107"/>
      <c r="K56" s="108"/>
    </row>
    <row r="57" ht="20.1" customHeight="1" spans="2:11">
      <c r="B57" s="73" t="s">
        <v>51</v>
      </c>
      <c r="C57" s="73"/>
      <c r="D57" s="73"/>
      <c r="E57" s="73"/>
      <c r="F57" s="73" t="s">
        <v>52</v>
      </c>
      <c r="G57" s="73" t="s">
        <v>53</v>
      </c>
      <c r="H57" s="73"/>
      <c r="I57" s="73"/>
      <c r="J57" s="73" t="s">
        <v>54</v>
      </c>
      <c r="K57" s="73"/>
    </row>
  </sheetData>
  <mergeCells count="9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B36:C36"/>
    <mergeCell ref="E36:F36"/>
    <mergeCell ref="I36:J36"/>
    <mergeCell ref="B37:F37"/>
    <mergeCell ref="I37:J37"/>
    <mergeCell ref="B39:F39"/>
    <mergeCell ref="G39:J39"/>
    <mergeCell ref="B40:F40"/>
    <mergeCell ref="G40:J40"/>
    <mergeCell ref="A45:K45"/>
    <mergeCell ref="F47:G47"/>
    <mergeCell ref="J47:K47"/>
    <mergeCell ref="F48:G48"/>
    <mergeCell ref="J48:K48"/>
    <mergeCell ref="F49:G49"/>
    <mergeCell ref="J49:K49"/>
    <mergeCell ref="J50:K50"/>
    <mergeCell ref="B52:C52"/>
    <mergeCell ref="E52:F52"/>
    <mergeCell ref="I52:J52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B56:F56"/>
    <mergeCell ref="I56:J56"/>
    <mergeCell ref="D12:D29"/>
    <mergeCell ref="D30:D35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workbookViewId="0">
      <selection activeCell="J4" sqref="J4:J5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90265486725664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62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63</v>
      </c>
      <c r="I4" s="5"/>
      <c r="J4" s="5" t="s">
        <v>64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65</v>
      </c>
      <c r="C6" s="9" t="s">
        <v>66</v>
      </c>
      <c r="D6" s="9"/>
      <c r="E6" s="9"/>
      <c r="F6" s="10" t="s">
        <v>67</v>
      </c>
      <c r="G6" s="10"/>
      <c r="H6" s="10"/>
      <c r="I6" s="10"/>
      <c r="J6" s="8" t="s">
        <v>68</v>
      </c>
    </row>
    <row r="7" customHeight="1" spans="1:10">
      <c r="A7" s="7"/>
      <c r="B7" s="8"/>
      <c r="C7" s="11" t="s">
        <v>69</v>
      </c>
      <c r="D7" s="12" t="s">
        <v>70</v>
      </c>
      <c r="E7" s="9" t="s">
        <v>71</v>
      </c>
      <c r="F7" s="10" t="s">
        <v>72</v>
      </c>
      <c r="G7" s="10" t="s">
        <v>73</v>
      </c>
      <c r="H7" s="10" t="s">
        <v>74</v>
      </c>
      <c r="I7" s="10" t="s">
        <v>75</v>
      </c>
      <c r="J7" s="8"/>
    </row>
    <row r="8" customHeight="1" spans="1:10">
      <c r="A8" s="13">
        <v>1</v>
      </c>
      <c r="B8" s="14" t="s">
        <v>76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77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ref="H12:H18" si="0">F12+G12</f>
        <v>0</v>
      </c>
      <c r="I12" s="42"/>
      <c r="J12" s="41"/>
    </row>
    <row r="13" s="1" customFormat="1" customHeight="1" spans="1:10">
      <c r="A13" s="17"/>
      <c r="B13" s="18" t="s">
        <v>78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3"/>
      <c r="J13" s="44"/>
    </row>
    <row r="14" customHeight="1" spans="1:10">
      <c r="A14" s="21">
        <v>2</v>
      </c>
      <c r="B14" s="22" t="s">
        <v>79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 t="shared" si="0"/>
        <v>0</v>
      </c>
      <c r="I14" s="42"/>
      <c r="J14" s="40" t="s">
        <v>80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2">F15+G15</f>
        <v>0</v>
      </c>
      <c r="I15" s="42"/>
      <c r="J15" s="41"/>
    </row>
    <row r="16" s="1" customFormat="1" customHeight="1" spans="1:10">
      <c r="A16" s="17"/>
      <c r="B16" s="18" t="s">
        <v>81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82</v>
      </c>
      <c r="C17" s="23">
        <v>0</v>
      </c>
      <c r="D17" s="21">
        <v>0</v>
      </c>
      <c r="E17" s="23">
        <f>C17*D17</f>
        <v>0</v>
      </c>
      <c r="F17" s="15">
        <v>654</v>
      </c>
      <c r="G17" s="15">
        <v>0</v>
      </c>
      <c r="H17" s="15">
        <f t="shared" si="0"/>
        <v>654</v>
      </c>
      <c r="I17" s="45" t="s">
        <v>82</v>
      </c>
      <c r="J17" s="46" t="s">
        <v>83</v>
      </c>
    </row>
    <row r="18" customHeight="1" spans="1:10">
      <c r="A18" s="27"/>
      <c r="B18" s="28"/>
      <c r="C18" s="29"/>
      <c r="D18" s="27"/>
      <c r="E18" s="29"/>
      <c r="F18" s="15">
        <v>262</v>
      </c>
      <c r="G18" s="15">
        <v>0</v>
      </c>
      <c r="H18" s="15">
        <f t="shared" si="0"/>
        <v>262</v>
      </c>
      <c r="I18" s="45" t="s">
        <v>82</v>
      </c>
      <c r="J18" s="47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4" si="3">F19+G19</f>
        <v>0</v>
      </c>
      <c r="I19" s="42"/>
      <c r="J19" s="47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3"/>
        <v>0</v>
      </c>
      <c r="I20" s="42"/>
      <c r="J20" s="47"/>
    </row>
    <row r="2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3"/>
        <v>0</v>
      </c>
      <c r="I21" s="42"/>
      <c r="J21" s="47"/>
    </row>
    <row r="22" s="1" customFormat="1" customHeight="1" spans="1:10">
      <c r="A22" s="17"/>
      <c r="B22" s="18" t="s">
        <v>84</v>
      </c>
      <c r="C22" s="19">
        <f>SUM(C17)</f>
        <v>0</v>
      </c>
      <c r="D22" s="20">
        <f t="shared" ref="D22:E22" si="4">SUM(D17)</f>
        <v>0</v>
      </c>
      <c r="E22" s="20">
        <f t="shared" si="4"/>
        <v>0</v>
      </c>
      <c r="F22" s="19">
        <f>SUM(F17:F21)</f>
        <v>916</v>
      </c>
      <c r="G22" s="19">
        <f>SUM(G17:G21)</f>
        <v>0</v>
      </c>
      <c r="H22" s="19">
        <f>SUM(H17:H21)</f>
        <v>916</v>
      </c>
      <c r="I22" s="43"/>
      <c r="J22" s="48"/>
    </row>
    <row r="23" ht="20" customHeight="1" spans="1:10">
      <c r="A23" s="13">
        <v>4</v>
      </c>
      <c r="B23" s="14" t="s">
        <v>85</v>
      </c>
      <c r="C23" s="15">
        <v>0</v>
      </c>
      <c r="D23" s="13">
        <v>0</v>
      </c>
      <c r="E23" s="16">
        <f>C23*D23</f>
        <v>0</v>
      </c>
      <c r="F23" s="15">
        <v>0</v>
      </c>
      <c r="G23" s="15">
        <v>0</v>
      </c>
      <c r="H23" s="15">
        <f t="shared" si="3"/>
        <v>0</v>
      </c>
      <c r="I23" s="45"/>
      <c r="J23" s="46" t="s">
        <v>86</v>
      </c>
    </row>
    <row r="24" ht="20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3"/>
        <v>0</v>
      </c>
      <c r="I24" s="45"/>
      <c r="J24" s="47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ref="H22:H27" si="5">F25+G25</f>
        <v>0</v>
      </c>
      <c r="I25" s="45"/>
      <c r="J25" s="47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5"/>
        <v>0</v>
      </c>
      <c r="I26" s="45"/>
      <c r="J26" s="47"/>
    </row>
    <row r="27" customHeight="1" spans="1:10">
      <c r="A27" s="13"/>
      <c r="B27" s="14"/>
      <c r="C27" s="15"/>
      <c r="D27" s="13"/>
      <c r="E27" s="16"/>
      <c r="F27" s="15">
        <v>0</v>
      </c>
      <c r="G27" s="15">
        <v>0</v>
      </c>
      <c r="H27" s="15">
        <f t="shared" si="5"/>
        <v>0</v>
      </c>
      <c r="I27" s="45"/>
      <c r="J27" s="47"/>
    </row>
    <row r="28" s="1" customFormat="1" customHeight="1" spans="1:10">
      <c r="A28" s="17"/>
      <c r="B28" s="18" t="s">
        <v>87</v>
      </c>
      <c r="C28" s="19">
        <f>C23</f>
        <v>0</v>
      </c>
      <c r="D28" s="20">
        <f>D23</f>
        <v>0</v>
      </c>
      <c r="E28" s="20">
        <f>E23</f>
        <v>0</v>
      </c>
      <c r="F28" s="19">
        <f>SUM(F23:F27)</f>
        <v>0</v>
      </c>
      <c r="G28" s="19">
        <f>SUM(G23:G27)</f>
        <v>0</v>
      </c>
      <c r="H28" s="19">
        <f>SUM(H23:H27)</f>
        <v>0</v>
      </c>
      <c r="I28" s="43"/>
      <c r="J28" s="48"/>
    </row>
    <row r="29" customHeight="1" spans="1:10">
      <c r="A29" s="21">
        <v>5</v>
      </c>
      <c r="B29" s="22" t="s">
        <v>88</v>
      </c>
      <c r="C29" s="23">
        <v>0</v>
      </c>
      <c r="D29" s="21">
        <v>0</v>
      </c>
      <c r="E29" s="23">
        <f>C29*D29</f>
        <v>0</v>
      </c>
      <c r="F29" s="15">
        <v>0</v>
      </c>
      <c r="G29" s="15">
        <v>0</v>
      </c>
      <c r="H29" s="15">
        <f t="shared" ref="H29:H35" si="6">F29+G29</f>
        <v>0</v>
      </c>
      <c r="I29" s="49"/>
      <c r="J29" s="50" t="s">
        <v>89</v>
      </c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f t="shared" si="6"/>
        <v>0</v>
      </c>
      <c r="I30" s="45"/>
      <c r="J30" s="51"/>
    </row>
    <row r="31" customFormat="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f t="shared" si="6"/>
        <v>0</v>
      </c>
      <c r="I31" s="45"/>
      <c r="J31" s="51"/>
    </row>
    <row r="32" customFormat="1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f t="shared" si="6"/>
        <v>0</v>
      </c>
      <c r="I32" s="45"/>
      <c r="J32" s="51"/>
    </row>
    <row r="33" customFormat="1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f t="shared" si="6"/>
        <v>0</v>
      </c>
      <c r="I33" s="45"/>
      <c r="J33" s="51"/>
    </row>
    <row r="34" customFormat="1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f t="shared" si="6"/>
        <v>0</v>
      </c>
      <c r="I34" s="45"/>
      <c r="J34" s="51"/>
    </row>
    <row r="35" customFormat="1" customHeight="1" spans="1:10">
      <c r="A35" s="27"/>
      <c r="B35" s="28"/>
      <c r="C35" s="29"/>
      <c r="D35" s="27"/>
      <c r="E35" s="26"/>
      <c r="F35" s="15">
        <v>0</v>
      </c>
      <c r="G35" s="15">
        <v>0</v>
      </c>
      <c r="H35" s="15">
        <f t="shared" si="6"/>
        <v>0</v>
      </c>
      <c r="I35" s="45"/>
      <c r="J35" s="51"/>
    </row>
    <row r="36" s="1" customFormat="1" customHeight="1" spans="1:10">
      <c r="A36" s="17"/>
      <c r="B36" s="18" t="s">
        <v>90</v>
      </c>
      <c r="C36" s="19">
        <f>SUM(C29:C30)</f>
        <v>0</v>
      </c>
      <c r="D36" s="20">
        <f t="shared" ref="D36" si="7">SUM(D29)</f>
        <v>0</v>
      </c>
      <c r="E36" s="20">
        <f>E29</f>
        <v>0</v>
      </c>
      <c r="F36" s="19">
        <f>SUM(F29:F35)</f>
        <v>0</v>
      </c>
      <c r="G36" s="19">
        <f>SUM(G29:G35)</f>
        <v>0</v>
      </c>
      <c r="H36" s="19">
        <f>SUM(H29:H35)</f>
        <v>0</v>
      </c>
      <c r="I36" s="43"/>
      <c r="J36" s="52"/>
    </row>
    <row r="37" customHeight="1" spans="1:10">
      <c r="A37" s="21">
        <v>6</v>
      </c>
      <c r="B37" s="22" t="s">
        <v>91</v>
      </c>
      <c r="C37" s="23">
        <v>0</v>
      </c>
      <c r="D37" s="21">
        <v>0</v>
      </c>
      <c r="E37" s="23">
        <f>C37*D37</f>
        <v>0</v>
      </c>
      <c r="F37" s="15">
        <v>0</v>
      </c>
      <c r="G37" s="15">
        <v>0</v>
      </c>
      <c r="H37" s="15">
        <f>F37+G37</f>
        <v>0</v>
      </c>
      <c r="I37" s="39"/>
      <c r="J37" s="40" t="s">
        <v>92</v>
      </c>
    </row>
    <row r="38" customHeight="1" spans="1:10">
      <c r="A38" s="27"/>
      <c r="B38" s="28"/>
      <c r="C38" s="29"/>
      <c r="D38" s="27"/>
      <c r="E38" s="29"/>
      <c r="F38" s="15">
        <v>0</v>
      </c>
      <c r="G38" s="15">
        <v>0</v>
      </c>
      <c r="H38" s="15">
        <f>F38+G38</f>
        <v>0</v>
      </c>
      <c r="I38" s="39"/>
      <c r="J38" s="47"/>
    </row>
    <row r="39" customHeight="1" spans="1:10">
      <c r="A39" s="27"/>
      <c r="B39" s="28"/>
      <c r="C39" s="29"/>
      <c r="D39" s="27"/>
      <c r="E39" s="29"/>
      <c r="F39" s="15">
        <v>0</v>
      </c>
      <c r="G39" s="15">
        <v>0</v>
      </c>
      <c r="H39" s="15">
        <f>F39+G39</f>
        <v>0</v>
      </c>
      <c r="I39" s="39"/>
      <c r="J39" s="47"/>
    </row>
    <row r="40" customFormat="1" customHeight="1" spans="1:10">
      <c r="A40" s="24"/>
      <c r="B40" s="25"/>
      <c r="C40" s="26"/>
      <c r="D40" s="24"/>
      <c r="E40" s="26"/>
      <c r="F40" s="15">
        <v>0</v>
      </c>
      <c r="G40" s="15">
        <v>0</v>
      </c>
      <c r="H40" s="15">
        <f>F40+G40</f>
        <v>0</v>
      </c>
      <c r="I40" s="39"/>
      <c r="J40" s="47"/>
    </row>
    <row r="41" s="1" customFormat="1" customHeight="1" spans="1:10">
      <c r="A41" s="17"/>
      <c r="B41" s="18" t="s">
        <v>93</v>
      </c>
      <c r="C41" s="19">
        <f>SUM(C37)</f>
        <v>0</v>
      </c>
      <c r="D41" s="20">
        <f t="shared" ref="D41:E41" si="8">SUM(D37)</f>
        <v>0</v>
      </c>
      <c r="E41" s="20">
        <f t="shared" si="8"/>
        <v>0</v>
      </c>
      <c r="F41" s="19">
        <f>SUM(F37:F39)</f>
        <v>0</v>
      </c>
      <c r="G41" s="19">
        <f>SUM(G37:G39)</f>
        <v>0</v>
      </c>
      <c r="H41" s="19">
        <f>SUM(H37:H40)</f>
        <v>0</v>
      </c>
      <c r="I41" s="43"/>
      <c r="J41" s="48"/>
    </row>
    <row r="42" customHeight="1" spans="1:10">
      <c r="A42" s="13">
        <v>7</v>
      </c>
      <c r="B42" s="14" t="s">
        <v>94</v>
      </c>
      <c r="C42" s="15">
        <v>0</v>
      </c>
      <c r="D42" s="13">
        <v>0</v>
      </c>
      <c r="E42" s="16">
        <f>C42</f>
        <v>0</v>
      </c>
      <c r="F42" s="15">
        <v>0</v>
      </c>
      <c r="G42" s="15">
        <v>0</v>
      </c>
      <c r="H42" s="15">
        <f t="shared" ref="H41:H52" si="9">F42+G42</f>
        <v>0</v>
      </c>
      <c r="I42" s="42"/>
      <c r="J42" s="53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9"/>
        <v>0</v>
      </c>
      <c r="I43" s="42"/>
      <c r="J43" s="54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9"/>
        <v>0</v>
      </c>
      <c r="I44" s="42"/>
      <c r="J44" s="54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9"/>
        <v>0</v>
      </c>
      <c r="I45" s="42"/>
      <c r="J45" s="54"/>
    </row>
    <row r="46" s="1" customFormat="1" customHeight="1" spans="1:10">
      <c r="A46" s="17"/>
      <c r="B46" s="18" t="s">
        <v>95</v>
      </c>
      <c r="C46" s="19">
        <f>SUM(C42)</f>
        <v>0</v>
      </c>
      <c r="D46" s="20">
        <f t="shared" ref="D46:E46" si="10">SUM(D42)</f>
        <v>0</v>
      </c>
      <c r="E46" s="20">
        <f t="shared" si="10"/>
        <v>0</v>
      </c>
      <c r="F46" s="19">
        <f>SUM(F42:F45)</f>
        <v>0</v>
      </c>
      <c r="G46" s="19">
        <f t="shared" ref="G46:H46" si="11">SUM(G42:G45)</f>
        <v>0</v>
      </c>
      <c r="H46" s="19">
        <f t="shared" si="11"/>
        <v>0</v>
      </c>
      <c r="I46" s="43"/>
      <c r="J46" s="55"/>
    </row>
    <row r="47" customHeight="1" spans="1:10">
      <c r="A47" s="13">
        <v>8</v>
      </c>
      <c r="B47" s="14" t="s">
        <v>96</v>
      </c>
      <c r="C47" s="15">
        <v>0</v>
      </c>
      <c r="D47" s="13">
        <v>0</v>
      </c>
      <c r="E47" s="16">
        <f>C47*D47</f>
        <v>0</v>
      </c>
      <c r="F47" s="15">
        <v>0</v>
      </c>
      <c r="G47" s="15">
        <v>0</v>
      </c>
      <c r="H47" s="15">
        <f t="shared" si="9"/>
        <v>0</v>
      </c>
      <c r="I47" s="42"/>
      <c r="J47" s="46" t="s">
        <v>97</v>
      </c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9"/>
        <v>0</v>
      </c>
      <c r="I48" s="42"/>
      <c r="J48" s="47"/>
    </row>
    <row r="49" s="1" customFormat="1" customHeight="1" spans="1:10">
      <c r="A49" s="17"/>
      <c r="B49" s="18" t="s">
        <v>98</v>
      </c>
      <c r="C49" s="19">
        <f>SUM(C47)</f>
        <v>0</v>
      </c>
      <c r="D49" s="20">
        <f t="shared" ref="D49:E49" si="12">SUM(D47)</f>
        <v>0</v>
      </c>
      <c r="E49" s="20">
        <f t="shared" si="12"/>
        <v>0</v>
      </c>
      <c r="F49" s="19">
        <f>SUM(F47:F48)</f>
        <v>0</v>
      </c>
      <c r="G49" s="19">
        <f t="shared" ref="G49:H49" si="13">SUM(G47:G48)</f>
        <v>0</v>
      </c>
      <c r="H49" s="19">
        <f t="shared" si="13"/>
        <v>0</v>
      </c>
      <c r="I49" s="43"/>
      <c r="J49" s="48"/>
    </row>
    <row r="50" customHeight="1" spans="1:10">
      <c r="A50" s="13">
        <v>9</v>
      </c>
      <c r="B50" s="14" t="s">
        <v>99</v>
      </c>
      <c r="C50" s="15">
        <v>0</v>
      </c>
      <c r="D50" s="13">
        <v>0</v>
      </c>
      <c r="E50" s="16">
        <f>C50*D50</f>
        <v>0</v>
      </c>
      <c r="F50" s="15">
        <v>0</v>
      </c>
      <c r="G50" s="15">
        <v>0</v>
      </c>
      <c r="H50" s="15">
        <f t="shared" si="9"/>
        <v>0</v>
      </c>
      <c r="I50" s="42"/>
      <c r="J50" s="40" t="s">
        <v>100</v>
      </c>
    </row>
    <row r="51" customHeight="1" spans="1:10">
      <c r="A51" s="13"/>
      <c r="B51" s="14"/>
      <c r="C51" s="15"/>
      <c r="D51" s="13"/>
      <c r="E51" s="16"/>
      <c r="F51" s="15">
        <v>0</v>
      </c>
      <c r="G51" s="15">
        <v>0</v>
      </c>
      <c r="H51" s="15">
        <f t="shared" si="9"/>
        <v>0</v>
      </c>
      <c r="I51" s="42"/>
      <c r="J51" s="41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si="9"/>
        <v>0</v>
      </c>
      <c r="I52" s="42"/>
      <c r="J52" s="41"/>
    </row>
    <row r="53" s="1" customFormat="1" customHeight="1" spans="1:10">
      <c r="A53" s="17"/>
      <c r="B53" s="18" t="s">
        <v>101</v>
      </c>
      <c r="C53" s="19">
        <f>SUM(C50)</f>
        <v>0</v>
      </c>
      <c r="D53" s="20">
        <f t="shared" ref="D53:E53" si="14">SUM(D50)</f>
        <v>0</v>
      </c>
      <c r="E53" s="20">
        <f t="shared" si="14"/>
        <v>0</v>
      </c>
      <c r="F53" s="19">
        <f>SUM(F50:F52)</f>
        <v>0</v>
      </c>
      <c r="G53" s="19">
        <f t="shared" ref="G53:H53" si="15">SUM(G50:G52)</f>
        <v>0</v>
      </c>
      <c r="H53" s="19">
        <f t="shared" si="15"/>
        <v>0</v>
      </c>
      <c r="I53" s="43"/>
      <c r="J53" s="44"/>
    </row>
    <row r="54" customHeight="1" spans="1:10">
      <c r="A54" s="24">
        <v>10</v>
      </c>
      <c r="B54" s="14" t="s">
        <v>102</v>
      </c>
      <c r="C54" s="15">
        <v>0</v>
      </c>
      <c r="D54" s="13">
        <v>0</v>
      </c>
      <c r="E54" s="16">
        <v>0</v>
      </c>
      <c r="F54" s="15">
        <v>0</v>
      </c>
      <c r="G54" s="15">
        <v>0</v>
      </c>
      <c r="H54" s="15">
        <f>F54+G54</f>
        <v>0</v>
      </c>
      <c r="I54" s="42"/>
      <c r="J54" s="54"/>
    </row>
    <row r="55" s="1" customFormat="1" customHeight="1" spans="1:10">
      <c r="A55" s="17"/>
      <c r="B55" s="18" t="s">
        <v>103</v>
      </c>
      <c r="C55" s="19">
        <f>C54</f>
        <v>0</v>
      </c>
      <c r="D55" s="20">
        <f>D54</f>
        <v>0</v>
      </c>
      <c r="E55" s="20">
        <f>E54</f>
        <v>0</v>
      </c>
      <c r="F55" s="19">
        <f>SUM(F54:F54)</f>
        <v>0</v>
      </c>
      <c r="G55" s="19">
        <f>SUM(G54:G54)</f>
        <v>0</v>
      </c>
      <c r="H55" s="19">
        <f>F55+G55</f>
        <v>0</v>
      </c>
      <c r="I55" s="43"/>
      <c r="J55" s="55"/>
    </row>
    <row r="56" customHeight="1" spans="1:10">
      <c r="A56" s="17"/>
      <c r="B56" s="18" t="s">
        <v>48</v>
      </c>
      <c r="C56" s="19">
        <f>SUM(C55,C53,C49,C46,C41,C36,C28,C22,C16,C13)</f>
        <v>0</v>
      </c>
      <c r="D56" s="20">
        <f>SUM(D55,D53,D49,D46,D41,D36,D28,D22,D16,D13)</f>
        <v>0</v>
      </c>
      <c r="E56" s="20">
        <f>SUM(E55,E53,E49,E46,E41,E36,E28,E22,E16,E13)</f>
        <v>0</v>
      </c>
      <c r="F56" s="19">
        <f>SUM(F55,F53,F49,F46,F41,F36,F28,F22,F16,F13)</f>
        <v>916</v>
      </c>
      <c r="G56" s="19">
        <f>SUM(G55,G53,G49,G46,G41,G36,G28,G22,G16,G13)</f>
        <v>0</v>
      </c>
      <c r="H56" s="19">
        <f>H13+H22+H16+H28+H36+H41+H46+H49+H53+H55</f>
        <v>916</v>
      </c>
      <c r="I56" s="43"/>
      <c r="J56" s="56"/>
    </row>
    <row r="60" customHeight="1" spans="1:9">
      <c r="A60" s="30" t="s">
        <v>104</v>
      </c>
      <c r="B60" s="31"/>
      <c r="C60" s="32" t="s">
        <v>105</v>
      </c>
      <c r="D60" s="32"/>
      <c r="E60" s="32" t="s">
        <v>106</v>
      </c>
      <c r="F60" s="32"/>
      <c r="G60" s="32" t="s">
        <v>107</v>
      </c>
      <c r="H60" s="32"/>
      <c r="I60" s="57" t="s">
        <v>108</v>
      </c>
    </row>
    <row r="61" customHeight="1" spans="1:9">
      <c r="A61" s="33">
        <f>E56</f>
        <v>0</v>
      </c>
      <c r="B61" s="34"/>
      <c r="C61" s="34">
        <f>H56</f>
        <v>916</v>
      </c>
      <c r="D61" s="34"/>
      <c r="E61" s="34">
        <f>F56</f>
        <v>916</v>
      </c>
      <c r="F61" s="34"/>
      <c r="G61" s="34">
        <f>G56</f>
        <v>0</v>
      </c>
      <c r="H61" s="34"/>
      <c r="I61" s="58">
        <f>A61-C61</f>
        <v>-916</v>
      </c>
    </row>
    <row r="63" customHeight="1" spans="1:9">
      <c r="A63" s="35" t="s">
        <v>109</v>
      </c>
      <c r="B63" s="36"/>
      <c r="C63" s="37" t="s">
        <v>52</v>
      </c>
      <c r="D63" s="35"/>
      <c r="E63" s="35" t="s">
        <v>110</v>
      </c>
      <c r="F63" s="35"/>
      <c r="G63" s="35" t="s">
        <v>54</v>
      </c>
      <c r="H63" s="35"/>
      <c r="I63" s="36"/>
    </row>
  </sheetData>
  <mergeCells count="71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7"/>
    <mergeCell ref="A29:A35"/>
    <mergeCell ref="A37:A40"/>
    <mergeCell ref="A42:A45"/>
    <mergeCell ref="A47:A48"/>
    <mergeCell ref="A50:A52"/>
    <mergeCell ref="B6:B7"/>
    <mergeCell ref="B8:B12"/>
    <mergeCell ref="B14:B15"/>
    <mergeCell ref="B17:B21"/>
    <mergeCell ref="B23:B27"/>
    <mergeCell ref="B29:B35"/>
    <mergeCell ref="B37:B40"/>
    <mergeCell ref="B42:B45"/>
    <mergeCell ref="B47:B48"/>
    <mergeCell ref="B50:B52"/>
    <mergeCell ref="C8:C12"/>
    <mergeCell ref="C14:C15"/>
    <mergeCell ref="C17:C21"/>
    <mergeCell ref="C23:C27"/>
    <mergeCell ref="C29:C35"/>
    <mergeCell ref="C37:C40"/>
    <mergeCell ref="C42:C45"/>
    <mergeCell ref="C47:C48"/>
    <mergeCell ref="C50:C52"/>
    <mergeCell ref="D8:D12"/>
    <mergeCell ref="D14:D15"/>
    <mergeCell ref="D17:D21"/>
    <mergeCell ref="D23:D27"/>
    <mergeCell ref="D29:D35"/>
    <mergeCell ref="D37:D40"/>
    <mergeCell ref="D42:D45"/>
    <mergeCell ref="D47:D48"/>
    <mergeCell ref="D50:D52"/>
    <mergeCell ref="E8:E12"/>
    <mergeCell ref="E14:E15"/>
    <mergeCell ref="E17:E21"/>
    <mergeCell ref="E23:E27"/>
    <mergeCell ref="E29:E35"/>
    <mergeCell ref="E37:E40"/>
    <mergeCell ref="E42:E45"/>
    <mergeCell ref="E47:E48"/>
    <mergeCell ref="E50:E52"/>
    <mergeCell ref="J4:J5"/>
    <mergeCell ref="J6:J7"/>
    <mergeCell ref="J8:J13"/>
    <mergeCell ref="J14:J16"/>
    <mergeCell ref="J17:J22"/>
    <mergeCell ref="J23:J28"/>
    <mergeCell ref="J29:J36"/>
    <mergeCell ref="J37:J41"/>
    <mergeCell ref="J42:J46"/>
    <mergeCell ref="J47:J49"/>
    <mergeCell ref="J50:J53"/>
    <mergeCell ref="J54:J5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2021-05-06T13:04:52Z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3333C6A5EF704239B18FB605132A581E</vt:lpwstr>
  </property>
</Properties>
</file>