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<sst xmlns="http://schemas.openxmlformats.org/spreadsheetml/2006/main" count="129" uniqueCount="100">
  <si>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</si>
  <si>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</si>
  <si>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</si>
  <si>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</si>
  <si>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</si>
  <si>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</si>
  <si>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</si>
  <si>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</si>
  <si>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</si>
  <si>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</si>
  <si>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</si>
  <si>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</si>
  <si>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</si>
  <si>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</si>
  <si>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</si>
  <si>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</si>
  <si>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</si>
  <si>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</si>
  <si>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</si>
  <si>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</si>
  <si>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</si>
  <si>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</si>
  <si>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</si>
  <si>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</si>
  <si>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</si>
  <si>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</si>
  <si>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</si>
  <si>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</si>
  <si>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</si>
  <si>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</si>
  <si>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</si>
  <si>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</si>
  <si>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</si>
  <si>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</si>
  <si>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</si>
  <si>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</si>
  <si>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</si>
  <si>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</si>
  <si>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</si>
  <si>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</si>
  <si>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</si>
  <si>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</si>
  <si>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</si>
  <si>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</si>
  <si>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</si>
  <si>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</si>
  <si>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</si>
  <si>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</si>
  <si>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</si>
  <si>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</si>
  <si>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</si>
  <si>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</si>
  <si>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</si>
  <si>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飞机票</t>
  </si>
  <si>
    <t>汽油费</t>
  </si>
  <si>
    <t>租车费</t>
  </si>
  <si>
    <t>过路费</t>
  </si>
  <si>
    <t>踩点车费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</si>
  <si>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</si>
  <si>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</si>
  <si>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</si>
  <si>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</si>
  <si>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</si>
  <si>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</si>
  <si>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团建</t>
  </si>
  <si>
    <t>需有客户邮件确认，并抄送合规部。</t>
  </si>
  <si>
    <t>客户使用费用合计</t>
  </si>
  <si>
    <t>活动餐费</t>
  </si>
  <si>
    <t>外出用餐费用</t>
  </si>
  <si>
    <t>需提供刷卡联、菜单（小票）</t>
  </si>
  <si>
    <t>食品</t>
  </si>
  <si>
    <t>活动餐费合计</t>
  </si>
  <si>
    <t>现地采买费用</t>
  </si>
  <si>
    <t>白酒</t>
  </si>
  <si>
    <t>尽量提供可用的原始发票，发票项目不可用的，且开票需要加收税点的可以不提供原始发票。网上交易均需提供交易截图。</t>
  </si>
  <si>
    <t>清凉油、急救包、雨衣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</si>
  <si>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</si>
  <si>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</si>
  <si>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</si>
  <si>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兼职住宿</t>
  </si>
  <si>
    <t>第三方人工工资合计</t>
  </si>
  <si>
    <t>制作费</t>
  </si>
  <si>
    <t>指示牌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</si>
  <si>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</si>
  <si>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</si>
  <si>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</si>
  <si>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</si>
  <si>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</si>
  <si>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</si>
  <si>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</si>
  <si>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</si>
  <si>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快递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</si>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</sst>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3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27" borderId="18" applyNumberFormat="0" applyAlignment="0" applyProtection="0">
      <alignment vertical="center"/>
    </xf>
    <xf numFmtId="0" fontId="17" fillId="27" borderId="17" applyNumberFormat="0" applyAlignment="0" applyProtection="0">
      <alignment vertical="center"/>
    </xf>
    <xf numFmtId="0" fontId="28" fillId="40" borderId="2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43965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47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495575221239" defaultRowHeight="13.85"/>
  <cols>
    <col min="1" max="1" width="1.44247787610619" customWidth="1"/>
    <col min="2" max="3" width="2.10619469026549" customWidth="1"/>
    <col min="4" max="4" width="12.1061946902655" customWidth="1"/>
    <col min="5" max="5" width="0.884955752212389" customWidth="1"/>
    <col min="6" max="6" width="18" customWidth="1"/>
    <col min="7" max="7" width="12.5575221238938" customWidth="1"/>
    <col min="8" max="8" width="11.1061946902655" customWidth="1"/>
    <col min="9" max="9" width="1" customWidth="1"/>
    <col min="10" max="10" width="11.8849557522124" customWidth="1"/>
    <col min="11" max="11" width="21.4424778761062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/>
      <c r="G5" s="62"/>
      <c r="H5" s="61" t="s">
        <v>2</v>
      </c>
      <c r="I5" s="60"/>
      <c r="J5" s="62" t="s">
        <v>3</v>
      </c>
      <c r="K5" s="90"/>
    </row>
    <row r="6" ht="20.1" customHeight="1" spans="2:11">
      <c r="B6" s="63"/>
      <c r="C6" s="64"/>
      <c r="D6" s="65" t="s">
        <v>4</v>
      </c>
      <c r="E6" s="65"/>
      <c r="F6" s="66"/>
      <c r="G6" s="66"/>
      <c r="H6" s="65" t="s">
        <v>5</v>
      </c>
      <c r="I6" s="64"/>
      <c r="J6" s="66" t="s">
        <v>6</v>
      </c>
      <c r="K6" s="91"/>
    </row>
    <row r="7" ht="20.1" customHeight="1" spans="2:11">
      <c r="B7" s="63"/>
      <c r="C7" s="64"/>
      <c r="D7" s="65" t="s">
        <v>7</v>
      </c>
      <c r="E7" s="65"/>
      <c r="F7" s="66"/>
      <c r="G7" s="66"/>
      <c r="H7" s="65" t="s">
        <v>8</v>
      </c>
      <c r="I7" s="92"/>
      <c r="J7" s="93"/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9</v>
      </c>
      <c r="I8" s="94"/>
      <c r="J8" s="95"/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10</v>
      </c>
      <c r="C10" s="73"/>
      <c r="D10" s="74" t="s">
        <v>11</v>
      </c>
      <c r="E10" s="74" t="s">
        <v>12</v>
      </c>
      <c r="F10" s="75"/>
      <c r="G10" s="76" t="s">
        <v>13</v>
      </c>
      <c r="H10" s="75" t="s">
        <v>14</v>
      </c>
      <c r="I10" s="74" t="s">
        <v>15</v>
      </c>
      <c r="J10" s="75"/>
      <c r="K10" s="76" t="s">
        <v>16</v>
      </c>
    </row>
    <row r="11" spans="2:11">
      <c r="B11" s="77">
        <v>1</v>
      </c>
      <c r="C11" s="78"/>
      <c r="D11" s="79" t="s">
        <v>17</v>
      </c>
      <c r="E11" s="80" t="s">
        <v>18</v>
      </c>
      <c r="F11" s="80"/>
      <c r="G11" s="81"/>
      <c r="H11" s="81"/>
      <c r="I11" s="74"/>
      <c r="J11" s="75"/>
      <c r="K11" s="97"/>
    </row>
    <row r="12" spans="2:11">
      <c r="B12" s="77">
        <v>2</v>
      </c>
      <c r="C12" s="78"/>
      <c r="D12" s="80" t="s">
        <v>19</v>
      </c>
      <c r="E12" s="80" t="s">
        <v>20</v>
      </c>
      <c r="F12" s="80"/>
      <c r="G12" s="81"/>
      <c r="H12" s="81"/>
      <c r="I12" s="98"/>
      <c r="J12" s="99"/>
      <c r="K12" s="100"/>
    </row>
    <row r="13" spans="2:11">
      <c r="B13" s="77">
        <v>3</v>
      </c>
      <c r="C13" s="78"/>
      <c r="D13" s="80"/>
      <c r="E13" s="80" t="s">
        <v>20</v>
      </c>
      <c r="F13" s="80"/>
      <c r="G13" s="81"/>
      <c r="H13" s="81"/>
      <c r="I13" s="98"/>
      <c r="J13" s="99"/>
      <c r="K13" s="100"/>
    </row>
    <row r="14" spans="2:11">
      <c r="B14" s="77">
        <v>4</v>
      </c>
      <c r="C14" s="78"/>
      <c r="D14" s="80"/>
      <c r="E14" s="80" t="s">
        <v>20</v>
      </c>
      <c r="F14" s="80"/>
      <c r="G14" s="81"/>
      <c r="H14" s="81"/>
      <c r="I14" s="98"/>
      <c r="J14" s="99"/>
      <c r="K14" s="100"/>
    </row>
    <row r="15" spans="2:11">
      <c r="B15" s="77">
        <v>5</v>
      </c>
      <c r="C15" s="78"/>
      <c r="D15" s="80"/>
      <c r="E15" s="80" t="s">
        <v>20</v>
      </c>
      <c r="F15" s="80"/>
      <c r="G15" s="81"/>
      <c r="H15" s="81"/>
      <c r="I15" s="98"/>
      <c r="J15" s="99"/>
      <c r="K15" s="100"/>
    </row>
    <row r="16" spans="2:11">
      <c r="B16" s="77">
        <v>6</v>
      </c>
      <c r="C16" s="78"/>
      <c r="D16" s="80"/>
      <c r="E16" s="80" t="s">
        <v>20</v>
      </c>
      <c r="F16" s="80"/>
      <c r="G16" s="81"/>
      <c r="H16" s="81"/>
      <c r="I16" s="98"/>
      <c r="J16" s="99"/>
      <c r="K16" s="100"/>
    </row>
    <row r="17" spans="2:11">
      <c r="B17" s="77">
        <v>7</v>
      </c>
      <c r="C17" s="78"/>
      <c r="D17" s="80"/>
      <c r="E17" s="80" t="s">
        <v>20</v>
      </c>
      <c r="F17" s="80"/>
      <c r="G17" s="81"/>
      <c r="H17" s="81"/>
      <c r="I17" s="98"/>
      <c r="J17" s="99"/>
      <c r="K17" s="100"/>
    </row>
    <row r="18" spans="2:11">
      <c r="B18" s="77">
        <v>8</v>
      </c>
      <c r="C18" s="78"/>
      <c r="D18" s="80"/>
      <c r="E18" s="80" t="s">
        <v>20</v>
      </c>
      <c r="F18" s="80"/>
      <c r="G18" s="81"/>
      <c r="H18" s="81"/>
      <c r="I18" s="98"/>
      <c r="J18" s="99"/>
      <c r="K18" s="100"/>
    </row>
    <row r="19" spans="2:11">
      <c r="B19" s="77">
        <v>9</v>
      </c>
      <c r="C19" s="78"/>
      <c r="D19" s="82" t="s">
        <v>21</v>
      </c>
      <c r="E19" s="80" t="s">
        <v>21</v>
      </c>
      <c r="F19" s="80"/>
      <c r="G19" s="81"/>
      <c r="H19" s="81"/>
      <c r="I19" s="98"/>
      <c r="J19" s="99"/>
      <c r="K19" s="101"/>
    </row>
    <row r="20" spans="2:11">
      <c r="B20" s="77">
        <v>10</v>
      </c>
      <c r="C20" s="78"/>
      <c r="D20" s="82"/>
      <c r="E20" s="80" t="s">
        <v>21</v>
      </c>
      <c r="F20" s="80"/>
      <c r="G20" s="81"/>
      <c r="H20" s="81"/>
      <c r="I20" s="98"/>
      <c r="J20" s="99"/>
      <c r="K20" s="100"/>
    </row>
    <row r="21" spans="2:11">
      <c r="B21" s="77">
        <v>11</v>
      </c>
      <c r="C21" s="78"/>
      <c r="D21" s="82"/>
      <c r="E21" s="80" t="s">
        <v>21</v>
      </c>
      <c r="F21" s="80"/>
      <c r="G21" s="81"/>
      <c r="H21" s="81"/>
      <c r="I21" s="98"/>
      <c r="J21" s="99"/>
      <c r="K21" s="100"/>
    </row>
    <row r="22" spans="2:11">
      <c r="B22" s="77">
        <v>12</v>
      </c>
      <c r="C22" s="78"/>
      <c r="D22" s="83" t="s">
        <v>22</v>
      </c>
      <c r="E22" s="80" t="s">
        <v>23</v>
      </c>
      <c r="F22" s="80"/>
      <c r="G22" s="81"/>
      <c r="H22" s="81"/>
      <c r="I22" s="98"/>
      <c r="J22" s="99"/>
      <c r="K22" s="100"/>
    </row>
    <row r="23" ht="20.1" customHeight="1" spans="2:11">
      <c r="B23" s="74" t="s">
        <v>24</v>
      </c>
      <c r="C23" s="84"/>
      <c r="D23" s="84"/>
      <c r="E23" s="84"/>
      <c r="F23" s="75"/>
      <c r="G23" s="85">
        <f>SUM(G11:G22)</f>
        <v>0</v>
      </c>
      <c r="H23" s="85">
        <f>SUM(H11:H22)</f>
        <v>0</v>
      </c>
      <c r="I23" s="102">
        <f>SUM(I11:J22)</f>
        <v>0</v>
      </c>
      <c r="J23" s="103"/>
      <c r="K23" s="104"/>
    </row>
    <row r="24" ht="20.1" customHeight="1" spans="2:11">
      <c r="B24" s="71"/>
      <c r="C24" s="71"/>
      <c r="D24" s="71"/>
      <c r="E24" s="71"/>
      <c r="F24" s="71"/>
      <c r="G24" s="71"/>
      <c r="H24" s="71"/>
      <c r="I24" s="71"/>
      <c r="J24" s="105"/>
      <c r="K24" s="71"/>
    </row>
    <row r="25" ht="20.1" customHeight="1" spans="2:11">
      <c r="B25" s="76" t="s">
        <v>14</v>
      </c>
      <c r="C25" s="76"/>
      <c r="D25" s="76"/>
      <c r="E25" s="76"/>
      <c r="F25" s="76"/>
      <c r="G25" s="76" t="s">
        <v>25</v>
      </c>
      <c r="H25" s="76"/>
      <c r="I25" s="76"/>
      <c r="J25" s="76"/>
      <c r="K25" s="76" t="s">
        <v>26</v>
      </c>
    </row>
    <row r="26" ht="20.1" customHeight="1" spans="2:11">
      <c r="B26" s="86">
        <f>H23</f>
        <v>0</v>
      </c>
      <c r="C26" s="86"/>
      <c r="D26" s="86"/>
      <c r="E26" s="86"/>
      <c r="F26" s="86"/>
      <c r="G26" s="86">
        <f>I23</f>
        <v>0</v>
      </c>
      <c r="H26" s="86"/>
      <c r="I26" s="86"/>
      <c r="J26" s="86"/>
      <c r="K26" s="106">
        <f>SUM(B26:J26)</f>
        <v>0</v>
      </c>
    </row>
    <row r="27" ht="20.1" customHeight="1" spans="2:11"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ht="20.1" customHeight="1" spans="2:11">
      <c r="B28" s="71" t="s">
        <v>27</v>
      </c>
      <c r="C28" s="71"/>
      <c r="D28" s="71"/>
      <c r="E28" s="71"/>
      <c r="F28" s="71" t="s">
        <v>28</v>
      </c>
      <c r="G28" s="71" t="s">
        <v>29</v>
      </c>
      <c r="H28" s="71"/>
      <c r="I28" s="71"/>
      <c r="J28" s="71" t="s">
        <v>30</v>
      </c>
      <c r="K28" s="71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9"/>
      <c r="C33" s="60"/>
      <c r="D33" s="61" t="s">
        <v>1</v>
      </c>
      <c r="E33" s="61"/>
      <c r="F33" s="62"/>
      <c r="G33" s="62"/>
      <c r="H33" s="61" t="s">
        <v>2</v>
      </c>
      <c r="I33" s="60"/>
      <c r="J33" s="62"/>
      <c r="K33" s="90"/>
    </row>
    <row r="34" ht="20.1" customHeight="1" spans="2:11">
      <c r="B34" s="63"/>
      <c r="C34" s="64"/>
      <c r="D34" s="65" t="s">
        <v>4</v>
      </c>
      <c r="E34" s="65"/>
      <c r="F34" s="66"/>
      <c r="G34" s="66"/>
      <c r="H34" s="65" t="s">
        <v>5</v>
      </c>
      <c r="I34" s="64"/>
      <c r="J34" s="66"/>
      <c r="K34" s="91"/>
    </row>
    <row r="35" ht="20.1" customHeight="1" spans="2:11">
      <c r="B35" s="63"/>
      <c r="C35" s="64"/>
      <c r="D35" s="65" t="s">
        <v>7</v>
      </c>
      <c r="E35" s="65"/>
      <c r="F35" s="66"/>
      <c r="G35" s="66"/>
      <c r="H35" s="65" t="s">
        <v>8</v>
      </c>
      <c r="I35" s="92"/>
      <c r="J35" s="93"/>
      <c r="K35" s="91"/>
    </row>
    <row r="36" ht="20.1" customHeight="1" spans="2:11">
      <c r="B36" s="67"/>
      <c r="C36" s="68"/>
      <c r="D36" s="69"/>
      <c r="E36" s="69"/>
      <c r="F36" s="70"/>
      <c r="G36" s="70"/>
      <c r="H36" s="69" t="s">
        <v>9</v>
      </c>
      <c r="I36" s="94"/>
      <c r="J36" s="70"/>
      <c r="K36" s="96"/>
    </row>
    <row r="37" ht="20.1" customHeight="1"/>
    <row r="38" ht="20.1" customHeight="1" spans="2:11">
      <c r="B38" s="80"/>
      <c r="C38" s="80"/>
      <c r="D38" s="87" t="s">
        <v>32</v>
      </c>
      <c r="E38" s="80" t="s">
        <v>33</v>
      </c>
      <c r="F38" s="80"/>
      <c r="G38" s="81" t="s">
        <v>34</v>
      </c>
      <c r="H38" s="81" t="s">
        <v>35</v>
      </c>
      <c r="I38" s="81" t="s">
        <v>24</v>
      </c>
      <c r="J38" s="81"/>
      <c r="K38" s="107" t="s">
        <v>16</v>
      </c>
    </row>
    <row r="39" spans="2:11">
      <c r="B39" s="80">
        <v>1</v>
      </c>
      <c r="C39" s="80"/>
      <c r="D39" s="87">
        <f>F34</f>
        <v>0</v>
      </c>
      <c r="E39" s="80"/>
      <c r="F39" s="80"/>
      <c r="G39" s="81"/>
      <c r="H39" s="81"/>
      <c r="I39" s="98"/>
      <c r="J39" s="99"/>
      <c r="K39" s="107"/>
    </row>
    <row r="40" ht="20.1" customHeight="1" spans="2:11">
      <c r="B40" s="80">
        <v>2</v>
      </c>
      <c r="C40" s="80"/>
      <c r="D40" s="87">
        <f>F34</f>
        <v>0</v>
      </c>
      <c r="E40" s="80"/>
      <c r="F40" s="80"/>
      <c r="G40" s="81"/>
      <c r="H40" s="81"/>
      <c r="I40" s="98"/>
      <c r="J40" s="99"/>
      <c r="K40" s="107"/>
    </row>
    <row r="41" ht="20.1" customHeight="1" spans="2:11">
      <c r="B41" s="80">
        <v>3</v>
      </c>
      <c r="C41" s="80"/>
      <c r="D41" s="88"/>
      <c r="E41" s="80"/>
      <c r="F41" s="80"/>
      <c r="G41" s="81"/>
      <c r="H41" s="81"/>
      <c r="I41" s="98"/>
      <c r="J41" s="99"/>
      <c r="K41" s="100"/>
    </row>
    <row r="42" ht="20.1" customHeight="1" spans="2:11">
      <c r="B42" s="74" t="s">
        <v>24</v>
      </c>
      <c r="C42" s="84"/>
      <c r="D42" s="84"/>
      <c r="E42" s="84"/>
      <c r="F42" s="75"/>
      <c r="G42" s="85"/>
      <c r="H42" s="85"/>
      <c r="I42" s="102">
        <f>SUM(I39:J41)</f>
        <v>0</v>
      </c>
      <c r="J42" s="103"/>
      <c r="K42" s="104"/>
    </row>
    <row r="43" ht="20.1" customHeight="1" spans="2:11">
      <c r="B43" s="71" t="s">
        <v>27</v>
      </c>
      <c r="C43" s="71"/>
      <c r="D43" s="71"/>
      <c r="E43" s="71"/>
      <c r="F43" s="71" t="s">
        <v>28</v>
      </c>
      <c r="G43" s="71" t="s">
        <v>29</v>
      </c>
      <c r="H43" s="71"/>
      <c r="I43" s="71"/>
      <c r="J43" s="71" t="s">
        <v>30</v>
      </c>
      <c r="K43" s="71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4" workbookViewId="0">
      <selection activeCell="H11" sqref="H11"/>
    </sheetView>
  </sheetViews>
  <sheetFormatPr defaultColWidth="8.88495575221239" defaultRowHeight="21" customHeight="1"/>
  <cols>
    <col min="1" max="1" width="8.88495575221239" style="2"/>
    <col min="2" max="2" width="16.5575221238938" customWidth="1"/>
    <col min="3" max="3" width="13.1061946902655" style="3" customWidth="1"/>
    <col min="4" max="4" width="8.88495575221239" style="2"/>
    <col min="5" max="5" width="16.2212389380531" style="2" customWidth="1"/>
    <col min="6" max="6" width="9.44247787610619"/>
    <col min="8" max="8" width="11.8849557522124" customWidth="1"/>
    <col min="9" max="9" width="24.8849557522124" customWidth="1"/>
    <col min="10" max="10" width="39.4424778761062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5">
        <v>721</v>
      </c>
      <c r="G8" s="15">
        <v>0</v>
      </c>
      <c r="H8" s="15">
        <f t="shared" ref="H8:H14" si="0">F8+G8</f>
        <v>721</v>
      </c>
      <c r="I8" s="39" t="s">
        <v>51</v>
      </c>
      <c r="J8" s="40" t="s">
        <v>52</v>
      </c>
    </row>
    <row r="9" customHeight="1" spans="1:10">
      <c r="A9" s="13"/>
      <c r="B9" s="14"/>
      <c r="C9" s="15"/>
      <c r="D9" s="13"/>
      <c r="E9" s="16"/>
      <c r="F9" s="15">
        <v>1420</v>
      </c>
      <c r="G9" s="15">
        <v>0</v>
      </c>
      <c r="H9" s="15">
        <f t="shared" si="0"/>
        <v>1420</v>
      </c>
      <c r="I9" s="39" t="s">
        <v>53</v>
      </c>
      <c r="J9" s="41"/>
    </row>
    <row r="10" customHeight="1" spans="1:10">
      <c r="A10" s="13"/>
      <c r="B10" s="14"/>
      <c r="C10" s="15"/>
      <c r="D10" s="13"/>
      <c r="E10" s="16"/>
      <c r="F10" s="15">
        <v>200</v>
      </c>
      <c r="G10" s="15">
        <v>0</v>
      </c>
      <c r="H10" s="15">
        <f t="shared" si="0"/>
        <v>200</v>
      </c>
      <c r="I10" s="39" t="s">
        <v>54</v>
      </c>
      <c r="J10" s="41"/>
    </row>
    <row r="11" customHeight="1" spans="1:10">
      <c r="A11" s="13"/>
      <c r="B11" s="14"/>
      <c r="C11" s="15"/>
      <c r="D11" s="13"/>
      <c r="E11" s="16"/>
      <c r="F11" s="15">
        <v>607</v>
      </c>
      <c r="G11" s="15">
        <v>0</v>
      </c>
      <c r="H11" s="15">
        <f t="shared" si="0"/>
        <v>607</v>
      </c>
      <c r="I11" s="39" t="s">
        <v>55</v>
      </c>
      <c r="J11" s="41"/>
    </row>
    <row r="12" customHeight="1" spans="1:10">
      <c r="A12" s="13"/>
      <c r="B12" s="14"/>
      <c r="C12" s="15"/>
      <c r="D12" s="13"/>
      <c r="E12" s="16"/>
      <c r="F12" s="15">
        <v>48</v>
      </c>
      <c r="G12" s="15">
        <v>0</v>
      </c>
      <c r="H12" s="15">
        <f t="shared" si="0"/>
        <v>48</v>
      </c>
      <c r="I12" s="39" t="s">
        <v>56</v>
      </c>
      <c r="J12" s="41"/>
    </row>
    <row r="13" customHeight="1" spans="1:10">
      <c r="A13" s="13"/>
      <c r="B13" s="14"/>
      <c r="C13" s="15"/>
      <c r="D13" s="13"/>
      <c r="E13" s="16"/>
      <c r="F13" s="15">
        <v>1000</v>
      </c>
      <c r="G13" s="15">
        <v>0</v>
      </c>
      <c r="H13" s="15">
        <f t="shared" si="0"/>
        <v>1000</v>
      </c>
      <c r="I13" s="39" t="s">
        <v>57</v>
      </c>
      <c r="J13" s="41"/>
    </row>
    <row r="14" customHeight="1" spans="1:10">
      <c r="A14" s="13"/>
      <c r="B14" s="14"/>
      <c r="C14" s="15"/>
      <c r="D14" s="13"/>
      <c r="E14" s="16"/>
      <c r="F14" s="15">
        <v>614.72</v>
      </c>
      <c r="G14" s="15">
        <v>0</v>
      </c>
      <c r="H14" s="15">
        <f t="shared" si="0"/>
        <v>614.72</v>
      </c>
      <c r="I14" s="39" t="s">
        <v>58</v>
      </c>
      <c r="J14" s="41"/>
    </row>
    <row r="15" s="1" customFormat="1" customHeight="1" spans="1:10">
      <c r="A15" s="17"/>
      <c r="B15" s="18" t="s">
        <v>59</v>
      </c>
      <c r="C15" s="19">
        <f>SUM(C8)</f>
        <v>0</v>
      </c>
      <c r="D15" s="20">
        <f>SUM(D8)</f>
        <v>0</v>
      </c>
      <c r="E15" s="20">
        <f>SUM(E8)</f>
        <v>0</v>
      </c>
      <c r="F15" s="19">
        <f>SUM(F8:F14)</f>
        <v>4610.72</v>
      </c>
      <c r="G15" s="19">
        <f>SUM(G8:G14)</f>
        <v>0</v>
      </c>
      <c r="H15" s="19">
        <f>SUM(H8:H14)</f>
        <v>4610.72</v>
      </c>
      <c r="I15" s="42"/>
      <c r="J15" s="43"/>
    </row>
    <row r="16" customHeight="1" spans="1:10">
      <c r="A16" s="21">
        <v>2</v>
      </c>
      <c r="B16" s="22" t="s">
        <v>60</v>
      </c>
      <c r="C16" s="23">
        <v>0</v>
      </c>
      <c r="D16" s="21">
        <v>0</v>
      </c>
      <c r="E16" s="23">
        <f>C16*D16</f>
        <v>0</v>
      </c>
      <c r="F16" s="15">
        <v>0</v>
      </c>
      <c r="G16" s="15">
        <v>0</v>
      </c>
      <c r="H16" s="15">
        <f>F16+G16</f>
        <v>0</v>
      </c>
      <c r="I16" s="44"/>
      <c r="J16" s="40" t="s">
        <v>61</v>
      </c>
    </row>
    <row r="17" customHeight="1" spans="1:10">
      <c r="A17" s="24"/>
      <c r="B17" s="25"/>
      <c r="C17" s="26"/>
      <c r="D17" s="24"/>
      <c r="E17" s="26"/>
      <c r="F17" s="15">
        <v>0</v>
      </c>
      <c r="G17" s="15">
        <v>0</v>
      </c>
      <c r="H17" s="15">
        <f t="shared" ref="H17" si="1">F17+G17</f>
        <v>0</v>
      </c>
      <c r="I17" s="44"/>
      <c r="J17" s="41"/>
    </row>
    <row r="18" s="1" customFormat="1" customHeight="1" spans="1:10">
      <c r="A18" s="17"/>
      <c r="B18" s="18" t="s">
        <v>62</v>
      </c>
      <c r="C18" s="19">
        <f>SUM(C16)</f>
        <v>0</v>
      </c>
      <c r="D18" s="20">
        <f>SUM(D16)</f>
        <v>0</v>
      </c>
      <c r="E18" s="20">
        <f>SUM(E16)</f>
        <v>0</v>
      </c>
      <c r="F18" s="19">
        <f>SUM(F16:F17)</f>
        <v>0</v>
      </c>
      <c r="G18" s="19">
        <f>SUM(G16:G17)</f>
        <v>0</v>
      </c>
      <c r="H18" s="19">
        <f>SUM(H16:H17)</f>
        <v>0</v>
      </c>
      <c r="I18" s="42"/>
      <c r="J18" s="43"/>
    </row>
    <row r="19" customHeight="1" spans="1:10">
      <c r="A19" s="21">
        <v>3</v>
      </c>
      <c r="B19" s="22" t="s">
        <v>63</v>
      </c>
      <c r="C19" s="23">
        <v>5000</v>
      </c>
      <c r="D19" s="21">
        <v>1</v>
      </c>
      <c r="E19" s="23">
        <f>C19*D19</f>
        <v>5000</v>
      </c>
      <c r="F19" s="15">
        <v>1495</v>
      </c>
      <c r="G19" s="15">
        <v>0</v>
      </c>
      <c r="H19" s="15">
        <f>F19+G19</f>
        <v>1495</v>
      </c>
      <c r="I19" s="39" t="s">
        <v>64</v>
      </c>
      <c r="J19" s="45" t="s">
        <v>65</v>
      </c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44"/>
      <c r="J20" s="46"/>
    </row>
    <row r="2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>F21+G21</f>
        <v>0</v>
      </c>
      <c r="I21" s="44"/>
      <c r="J21" s="46"/>
    </row>
    <row r="22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>F22+G22</f>
        <v>0</v>
      </c>
      <c r="I22" s="44"/>
      <c r="J22" s="46"/>
    </row>
    <row r="23" s="1" customFormat="1" customHeight="1" spans="1:10">
      <c r="A23" s="17"/>
      <c r="B23" s="18" t="s">
        <v>66</v>
      </c>
      <c r="C23" s="19">
        <f>SUM(C19)</f>
        <v>5000</v>
      </c>
      <c r="D23" s="20">
        <f t="shared" ref="D23:E23" si="2">SUM(D19)</f>
        <v>1</v>
      </c>
      <c r="E23" s="20">
        <f t="shared" si="2"/>
        <v>5000</v>
      </c>
      <c r="F23" s="19">
        <f>SUM(F19:F22)</f>
        <v>1495</v>
      </c>
      <c r="G23" s="19">
        <f>SUM(G19:G22)</f>
        <v>0</v>
      </c>
      <c r="H23" s="19">
        <f>SUM(H19:H22)</f>
        <v>1495</v>
      </c>
      <c r="I23" s="42"/>
      <c r="J23" s="47"/>
    </row>
    <row r="24" ht="19.95" customHeight="1" spans="1:10">
      <c r="A24" s="13">
        <v>4</v>
      </c>
      <c r="B24" s="14" t="s">
        <v>67</v>
      </c>
      <c r="C24" s="15">
        <v>10000</v>
      </c>
      <c r="D24" s="13">
        <v>1</v>
      </c>
      <c r="E24" s="16">
        <f>C24*D24</f>
        <v>10000</v>
      </c>
      <c r="F24" s="15">
        <v>8000</v>
      </c>
      <c r="G24" s="15">
        <v>0</v>
      </c>
      <c r="H24" s="15">
        <f>F24+G24</f>
        <v>8000</v>
      </c>
      <c r="I24" s="39" t="s">
        <v>68</v>
      </c>
      <c r="J24" s="45" t="s">
        <v>69</v>
      </c>
    </row>
    <row r="25" ht="19.95" customHeight="1" spans="1:10">
      <c r="A25" s="13"/>
      <c r="B25" s="14"/>
      <c r="C25" s="15"/>
      <c r="D25" s="13"/>
      <c r="E25" s="16"/>
      <c r="F25" s="15">
        <v>95.3</v>
      </c>
      <c r="G25" s="15">
        <v>0</v>
      </c>
      <c r="H25" s="15">
        <f>F25+G25</f>
        <v>95.3</v>
      </c>
      <c r="I25" s="39" t="s">
        <v>70</v>
      </c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39"/>
      <c r="J26" s="46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>F27+G27</f>
        <v>0</v>
      </c>
      <c r="I27" s="39"/>
      <c r="J27" s="46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>F28+G28</f>
        <v>0</v>
      </c>
      <c r="I28" s="39"/>
      <c r="J28" s="46"/>
    </row>
    <row r="29" s="1" customFormat="1" customHeight="1" spans="1:10">
      <c r="A29" s="17"/>
      <c r="B29" s="18" t="s">
        <v>71</v>
      </c>
      <c r="C29" s="19">
        <f>C24</f>
        <v>10000</v>
      </c>
      <c r="D29" s="20">
        <f>D24</f>
        <v>1</v>
      </c>
      <c r="E29" s="20">
        <f>E24</f>
        <v>10000</v>
      </c>
      <c r="F29" s="19">
        <f>SUM(F24:F28)</f>
        <v>8095.3</v>
      </c>
      <c r="G29" s="19">
        <f>SUM(G24:G28)</f>
        <v>0</v>
      </c>
      <c r="H29" s="19">
        <f>SUM(H24:H28)</f>
        <v>8095.3</v>
      </c>
      <c r="I29" s="42"/>
      <c r="J29" s="47"/>
    </row>
    <row r="30" customHeight="1" spans="1:10">
      <c r="A30" s="21">
        <v>5</v>
      </c>
      <c r="B30" s="22" t="s">
        <v>72</v>
      </c>
      <c r="C30" s="23">
        <v>5000</v>
      </c>
      <c r="D30" s="21">
        <v>1</v>
      </c>
      <c r="E30" s="16">
        <f>C30*D30</f>
        <v>5000</v>
      </c>
      <c r="F30" s="15">
        <v>15600</v>
      </c>
      <c r="G30" s="15">
        <v>0</v>
      </c>
      <c r="H30" s="15">
        <f>F30+G30</f>
        <v>15600</v>
      </c>
      <c r="I30" s="39" t="s">
        <v>73</v>
      </c>
      <c r="J30" s="48" t="s">
        <v>74</v>
      </c>
    </row>
    <row r="31" customHeight="1" spans="1:10">
      <c r="A31" s="27"/>
      <c r="B31" s="28"/>
      <c r="C31" s="29"/>
      <c r="D31" s="27"/>
      <c r="E31" s="16"/>
      <c r="F31" s="15">
        <v>624.78</v>
      </c>
      <c r="G31" s="15">
        <v>0</v>
      </c>
      <c r="H31" s="15">
        <f>F31+G31</f>
        <v>624.78</v>
      </c>
      <c r="I31" s="39" t="s">
        <v>75</v>
      </c>
      <c r="J31" s="49"/>
    </row>
    <row r="32" s="1" customFormat="1" customHeight="1" spans="1:10">
      <c r="A32" s="17"/>
      <c r="B32" s="18" t="s">
        <v>76</v>
      </c>
      <c r="C32" s="19">
        <f>SUM(C30:C31)</f>
        <v>5000</v>
      </c>
      <c r="D32" s="20">
        <f t="shared" ref="D32" si="3">SUM(D30)</f>
        <v>1</v>
      </c>
      <c r="E32" s="20">
        <f>E30</f>
        <v>5000</v>
      </c>
      <c r="F32" s="19">
        <f>SUM(F30:F31)</f>
        <v>16224.78</v>
      </c>
      <c r="G32" s="19">
        <f>SUM(G30:G31)</f>
        <v>0</v>
      </c>
      <c r="H32" s="19">
        <f>SUM(H30:H31)</f>
        <v>16224.78</v>
      </c>
      <c r="I32" s="42"/>
      <c r="J32" s="50"/>
    </row>
    <row r="33" customHeight="1" spans="1:10">
      <c r="A33" s="13">
        <v>6</v>
      </c>
      <c r="B33" s="14" t="s">
        <v>77</v>
      </c>
      <c r="C33" s="15">
        <v>0</v>
      </c>
      <c r="D33" s="13">
        <v>0</v>
      </c>
      <c r="E33" s="16">
        <f>C33*D33</f>
        <v>0</v>
      </c>
      <c r="F33" s="15">
        <v>5000</v>
      </c>
      <c r="G33" s="15">
        <v>0</v>
      </c>
      <c r="H33" s="15">
        <f>F33+G33</f>
        <v>5000</v>
      </c>
      <c r="I33" s="44"/>
      <c r="J33" s="40" t="s">
        <v>78</v>
      </c>
    </row>
    <row r="34" customHeight="1" spans="1:10">
      <c r="A34" s="13"/>
      <c r="B34" s="14"/>
      <c r="C34" s="15"/>
      <c r="D34" s="13"/>
      <c r="E34" s="16"/>
      <c r="F34" s="15">
        <v>2305</v>
      </c>
      <c r="G34" s="15">
        <v>0</v>
      </c>
      <c r="H34" s="15">
        <f>F34+G34</f>
        <v>2305</v>
      </c>
      <c r="I34" s="39" t="s">
        <v>79</v>
      </c>
      <c r="J34" s="46"/>
    </row>
    <row r="35" customHeight="1" spans="1:10">
      <c r="A35" s="13"/>
      <c r="B35" s="14"/>
      <c r="C35" s="15"/>
      <c r="D35" s="13"/>
      <c r="E35" s="16"/>
      <c r="F35" s="15">
        <v>581</v>
      </c>
      <c r="G35" s="15">
        <v>0</v>
      </c>
      <c r="H35" s="15">
        <f t="shared" ref="H35:H50" si="4">F35+G35</f>
        <v>581</v>
      </c>
      <c r="I35" s="39" t="s">
        <v>79</v>
      </c>
      <c r="J35" s="46"/>
    </row>
    <row r="36" s="1" customFormat="1" customHeight="1" spans="1:10">
      <c r="A36" s="17"/>
      <c r="B36" s="18" t="s">
        <v>80</v>
      </c>
      <c r="C36" s="19">
        <f>SUM(C33)</f>
        <v>0</v>
      </c>
      <c r="D36" s="20">
        <f t="shared" ref="D36:E36" si="5">SUM(D33)</f>
        <v>0</v>
      </c>
      <c r="E36" s="20">
        <f t="shared" si="5"/>
        <v>0</v>
      </c>
      <c r="F36" s="19">
        <f>SUM(F33:F35)</f>
        <v>7886</v>
      </c>
      <c r="G36" s="19">
        <f>SUM(G33:G35)</f>
        <v>0</v>
      </c>
      <c r="H36" s="19">
        <f>SUM(H33:H35)</f>
        <v>7886</v>
      </c>
      <c r="I36" s="42"/>
      <c r="J36" s="47"/>
    </row>
    <row r="37" customHeight="1" spans="1:10">
      <c r="A37" s="13">
        <v>7</v>
      </c>
      <c r="B37" s="14" t="s">
        <v>81</v>
      </c>
      <c r="C37" s="15">
        <v>0</v>
      </c>
      <c r="D37" s="13">
        <v>0</v>
      </c>
      <c r="E37" s="16">
        <f>C37</f>
        <v>0</v>
      </c>
      <c r="F37" s="15">
        <v>2049</v>
      </c>
      <c r="G37" s="15">
        <v>0</v>
      </c>
      <c r="H37" s="15">
        <f t="shared" si="4"/>
        <v>2049</v>
      </c>
      <c r="I37" s="39" t="s">
        <v>82</v>
      </c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4"/>
        <v>0</v>
      </c>
      <c r="I38" s="44"/>
      <c r="J38" s="52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4"/>
        <v>0</v>
      </c>
      <c r="I39" s="44"/>
      <c r="J39" s="52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4"/>
        <v>0</v>
      </c>
      <c r="I40" s="44"/>
      <c r="J40" s="52"/>
    </row>
    <row r="41" s="1" customFormat="1" customHeight="1" spans="1:10">
      <c r="A41" s="17"/>
      <c r="B41" s="18" t="s">
        <v>83</v>
      </c>
      <c r="C41" s="19">
        <f>SUM(C37)</f>
        <v>0</v>
      </c>
      <c r="D41" s="20">
        <f t="shared" ref="D41:E41" si="6">SUM(D37)</f>
        <v>0</v>
      </c>
      <c r="E41" s="20">
        <f t="shared" si="6"/>
        <v>0</v>
      </c>
      <c r="F41" s="19">
        <f>SUM(F37:F40)</f>
        <v>2049</v>
      </c>
      <c r="G41" s="19">
        <f t="shared" ref="G41:H41" si="7">SUM(G37:G40)</f>
        <v>0</v>
      </c>
      <c r="H41" s="19">
        <f t="shared" si="7"/>
        <v>2049</v>
      </c>
      <c r="I41" s="42"/>
      <c r="J41" s="53"/>
    </row>
    <row r="42" customHeight="1" spans="1:10">
      <c r="A42" s="13">
        <v>8</v>
      </c>
      <c r="B42" s="14" t="s">
        <v>84</v>
      </c>
      <c r="C42" s="15">
        <v>0</v>
      </c>
      <c r="D42" s="13">
        <v>0</v>
      </c>
      <c r="E42" s="16">
        <f>C42*D42</f>
        <v>0</v>
      </c>
      <c r="F42" s="15">
        <v>0</v>
      </c>
      <c r="G42" s="15">
        <v>0</v>
      </c>
      <c r="H42" s="15">
        <f t="shared" si="4"/>
        <v>0</v>
      </c>
      <c r="I42" s="44"/>
      <c r="J42" s="45" t="s">
        <v>85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44"/>
      <c r="J43" s="46"/>
    </row>
    <row r="44" s="1" customFormat="1" customHeight="1" spans="1:10">
      <c r="A44" s="17"/>
      <c r="B44" s="18" t="s">
        <v>86</v>
      </c>
      <c r="C44" s="19">
        <f>SUM(C42)</f>
        <v>0</v>
      </c>
      <c r="D44" s="20">
        <f t="shared" ref="D44:E44" si="8">SUM(D42)</f>
        <v>0</v>
      </c>
      <c r="E44" s="20">
        <f t="shared" si="8"/>
        <v>0</v>
      </c>
      <c r="F44" s="19">
        <f>SUM(F42:F43)</f>
        <v>0</v>
      </c>
      <c r="G44" s="19">
        <f t="shared" ref="G44:H44" si="9">SUM(G42:G43)</f>
        <v>0</v>
      </c>
      <c r="H44" s="19">
        <f t="shared" si="9"/>
        <v>0</v>
      </c>
      <c r="I44" s="42"/>
      <c r="J44" s="47"/>
    </row>
    <row r="45" customHeight="1" spans="1:10">
      <c r="A45" s="13">
        <v>9</v>
      </c>
      <c r="B45" s="14" t="s">
        <v>87</v>
      </c>
      <c r="C45" s="15">
        <v>0</v>
      </c>
      <c r="D45" s="13">
        <v>0</v>
      </c>
      <c r="E45" s="16">
        <f>C45*D45</f>
        <v>0</v>
      </c>
      <c r="F45" s="15">
        <v>0</v>
      </c>
      <c r="G45" s="15">
        <v>0</v>
      </c>
      <c r="H45" s="15">
        <f t="shared" si="4"/>
        <v>0</v>
      </c>
      <c r="I45" s="44"/>
      <c r="J45" s="40" t="s">
        <v>88</v>
      </c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4"/>
        <v>0</v>
      </c>
      <c r="I46" s="44"/>
      <c r="J46" s="41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4"/>
        <v>0</v>
      </c>
      <c r="I47" s="44"/>
      <c r="J47" s="41"/>
    </row>
    <row r="48" s="1" customFormat="1" customHeight="1" spans="1:10">
      <c r="A48" s="17"/>
      <c r="B48" s="18" t="s">
        <v>89</v>
      </c>
      <c r="C48" s="19">
        <f>SUM(C45)</f>
        <v>0</v>
      </c>
      <c r="D48" s="20">
        <f t="shared" ref="D48:E48" si="10">SUM(D45)</f>
        <v>0</v>
      </c>
      <c r="E48" s="20">
        <f t="shared" si="10"/>
        <v>0</v>
      </c>
      <c r="F48" s="19">
        <f>SUM(F45:F47)</f>
        <v>0</v>
      </c>
      <c r="G48" s="19">
        <f t="shared" ref="G48:H48" si="11">SUM(G45:G47)</f>
        <v>0</v>
      </c>
      <c r="H48" s="19">
        <f t="shared" si="11"/>
        <v>0</v>
      </c>
      <c r="I48" s="42"/>
      <c r="J48" s="43"/>
    </row>
    <row r="49" customHeight="1" spans="1:10">
      <c r="A49" s="24">
        <v>10</v>
      </c>
      <c r="B49" s="14" t="s">
        <v>90</v>
      </c>
      <c r="C49" s="15">
        <v>0</v>
      </c>
      <c r="D49" s="13">
        <v>0</v>
      </c>
      <c r="E49" s="16">
        <v>0</v>
      </c>
      <c r="F49" s="15">
        <v>421.5</v>
      </c>
      <c r="G49" s="15">
        <v>0</v>
      </c>
      <c r="H49" s="15">
        <f t="shared" si="4"/>
        <v>421.5</v>
      </c>
      <c r="I49" s="44"/>
      <c r="J49" s="52"/>
    </row>
    <row r="50" customHeight="1" spans="1:10">
      <c r="A50" s="24"/>
      <c r="B50" s="14" t="s">
        <v>91</v>
      </c>
      <c r="C50" s="15"/>
      <c r="D50" s="13"/>
      <c r="E50" s="16"/>
      <c r="F50" s="15">
        <v>24</v>
      </c>
      <c r="G50" s="15">
        <v>0</v>
      </c>
      <c r="H50" s="15">
        <f t="shared" si="4"/>
        <v>24</v>
      </c>
      <c r="I50" s="44"/>
      <c r="J50" s="52"/>
    </row>
    <row r="51" s="1" customFormat="1" customHeight="1" spans="1:10">
      <c r="A51" s="17"/>
      <c r="B51" s="18" t="s">
        <v>92</v>
      </c>
      <c r="C51" s="19">
        <f>C49</f>
        <v>0</v>
      </c>
      <c r="D51" s="20">
        <f>D49</f>
        <v>0</v>
      </c>
      <c r="E51" s="20">
        <f>E49</f>
        <v>0</v>
      </c>
      <c r="F51" s="19">
        <f>SUM(F49:F50)</f>
        <v>445.5</v>
      </c>
      <c r="G51" s="19">
        <f>SUM(G49:G50)</f>
        <v>0</v>
      </c>
      <c r="H51" s="19">
        <f>SUM(H49:H50)</f>
        <v>445.5</v>
      </c>
      <c r="I51" s="42"/>
      <c r="J51" s="53"/>
    </row>
    <row r="52" customHeight="1" spans="1:10">
      <c r="A52" s="17"/>
      <c r="B52" s="18" t="s">
        <v>24</v>
      </c>
      <c r="C52" s="19">
        <f>SUM(C51,C48,C44,C41,C36,C32,C29,C23,C18,C15)</f>
        <v>20000</v>
      </c>
      <c r="D52" s="20">
        <f>SUM(D51,D48,D44,D41,D36,D32,D29,D23,D18,D15)</f>
        <v>3</v>
      </c>
      <c r="E52" s="20">
        <f>SUM(E51,E48,E44,E41,E36,E32,E29,E23,E18,E15)</f>
        <v>20000</v>
      </c>
      <c r="F52" s="19">
        <f>SUM(F51,F48,F44,F41,F36,F32,F29,F23,F18,F15)</f>
        <v>40806.3</v>
      </c>
      <c r="G52" s="19">
        <f>SUM(G51,G48,G44,G41,G36,G32,G29,G23,G18,G15)</f>
        <v>0</v>
      </c>
      <c r="H52" s="19">
        <f>H15+H23+H18+H29+H32+H36+H41+H44+H48+H51</f>
        <v>40806.3</v>
      </c>
      <c r="I52" s="42"/>
      <c r="J52" s="54"/>
    </row>
    <row r="56" customHeight="1" spans="1:9">
      <c r="A56" s="30" t="s">
        <v>93</v>
      </c>
      <c r="B56" s="31"/>
      <c r="C56" s="32" t="s">
        <v>94</v>
      </c>
      <c r="D56" s="32"/>
      <c r="E56" s="32" t="s">
        <v>95</v>
      </c>
      <c r="F56" s="32"/>
      <c r="G56" s="32" t="s">
        <v>96</v>
      </c>
      <c r="H56" s="32"/>
      <c r="I56" s="55" t="s">
        <v>97</v>
      </c>
    </row>
    <row r="57" customHeight="1" spans="1:9">
      <c r="A57" s="33">
        <f>E52</f>
        <v>20000</v>
      </c>
      <c r="B57" s="34"/>
      <c r="C57" s="34">
        <f>H52</f>
        <v>40806.3</v>
      </c>
      <c r="D57" s="34"/>
      <c r="E57" s="34">
        <f>F52</f>
        <v>40806.3</v>
      </c>
      <c r="F57" s="34"/>
      <c r="G57" s="34">
        <f>G52</f>
        <v>0</v>
      </c>
      <c r="H57" s="34"/>
      <c r="I57" s="56">
        <f>A57-C57</f>
        <v>-20806.3</v>
      </c>
    </row>
    <row r="59" customHeight="1" spans="1:9">
      <c r="A59" s="35" t="s">
        <v>98</v>
      </c>
      <c r="B59" s="36"/>
      <c r="C59" s="37" t="s">
        <v>28</v>
      </c>
      <c r="D59" s="35"/>
      <c r="E59" s="35" t="s">
        <v>99</v>
      </c>
      <c r="F59" s="35"/>
      <c r="G59" s="35" t="s">
        <v>30</v>
      </c>
      <c r="H59" s="35"/>
      <c r="I59" s="36"/>
    </row>
  </sheetData>
  <mergeCells count="71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4"/>
    <mergeCell ref="A16:A17"/>
    <mergeCell ref="A19:A22"/>
    <mergeCell ref="A24:A28"/>
    <mergeCell ref="A30:A31"/>
    <mergeCell ref="A33:A35"/>
    <mergeCell ref="A37:A40"/>
    <mergeCell ref="A42:A43"/>
    <mergeCell ref="A45:A47"/>
    <mergeCell ref="B6:B7"/>
    <mergeCell ref="B8:B14"/>
    <mergeCell ref="B16:B17"/>
    <mergeCell ref="B19:B22"/>
    <mergeCell ref="B24:B28"/>
    <mergeCell ref="B30:B31"/>
    <mergeCell ref="B33:B35"/>
    <mergeCell ref="B37:B40"/>
    <mergeCell ref="B42:B43"/>
    <mergeCell ref="B45:B47"/>
    <mergeCell ref="C8:C14"/>
    <mergeCell ref="C16:C17"/>
    <mergeCell ref="C19:C22"/>
    <mergeCell ref="C24:C28"/>
    <mergeCell ref="C30:C31"/>
    <mergeCell ref="C33:C35"/>
    <mergeCell ref="C37:C40"/>
    <mergeCell ref="C42:C43"/>
    <mergeCell ref="C45:C47"/>
    <mergeCell ref="D8:D14"/>
    <mergeCell ref="D16:D17"/>
    <mergeCell ref="D19:D22"/>
    <mergeCell ref="D24:D28"/>
    <mergeCell ref="D30:D31"/>
    <mergeCell ref="D33:D35"/>
    <mergeCell ref="D37:D40"/>
    <mergeCell ref="D42:D43"/>
    <mergeCell ref="D45:D47"/>
    <mergeCell ref="E8:E14"/>
    <mergeCell ref="E16:E17"/>
    <mergeCell ref="E19:E22"/>
    <mergeCell ref="E24:E28"/>
    <mergeCell ref="E30:E31"/>
    <mergeCell ref="E33:E35"/>
    <mergeCell ref="E37:E40"/>
    <mergeCell ref="E42:E43"/>
    <mergeCell ref="E45:E47"/>
    <mergeCell ref="J4:J5"/>
    <mergeCell ref="J6:J7"/>
    <mergeCell ref="J8:J15"/>
    <mergeCell ref="J16:J18"/>
    <mergeCell ref="J19:J23"/>
    <mergeCell ref="J24:J29"/>
    <mergeCell ref="J30:J32"/>
    <mergeCell ref="J33:J36"/>
    <mergeCell ref="J37:J41"/>
    <mergeCell ref="J42:J44"/>
    <mergeCell ref="J45:J48"/>
    <mergeCell ref="J49:J51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2020-10-21T14:37:12Z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