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<sst xmlns="http://schemas.openxmlformats.org/spreadsheetml/2006/main" count="65" uniqueCount="48">
  <si>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【员工差旅报销单】</t>
  </si>
  <si>
    <t>姓名:</t>
  </si>
  <si>
    <t>李思甜</t>
  </si>
  <si>
    <t>职位:</t>
  </si>
  <si>
    <t>助理</t>
  </si>
  <si>
    <t>发生地:</t>
  </si>
  <si>
    <t>北京、青岛、南京</t>
  </si>
  <si>
    <t>部门:</t>
  </si>
  <si>
    <t>会奖业务6部</t>
  </si>
  <si>
    <t>发生日期:</t>
  </si>
  <si>
    <t>2024.6.20-2024.7.5</t>
  </si>
  <si>
    <t>报销日期:</t>
  </si>
  <si>
    <t>2024.7.12</t>
  </si>
  <si>
    <t>团号:</t>
  </si>
  <si>
    <t>HMEA-240707-BMC726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</si>
  <si>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</si>
  <si>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</si>
  <si>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</si>
  <si>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</si>
  <si>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</si>
  <si>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</si>
  <si>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</si>
  <si>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</si>
  <si>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</si>
  <si>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李思甜，北京-南京</t>
  </si>
  <si>
    <t>市内交通（打车）</t>
  </si>
  <si>
    <t>住宿费</t>
  </si>
  <si>
    <t>李思甜，7.2-5，共3晚</t>
  </si>
  <si>
    <t>餐费</t>
  </si>
  <si>
    <t>李思甜，4.20-21，7.2-5，共6天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</si>
  <si>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</si>
  <si>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</si>
  <si>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</si>
  <si>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</si>
  <si>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</si>
  <si>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</si>
  <si>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</si>
  <si>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</si>
  <si>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</si>
  <si>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</si>
  <si>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</si>
  <si>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</si>
  <si>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</si>
  <si>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</si>
  <si>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北京</t>
  </si>
  <si>
    <t>2024.4.20-2024.4.21</t>
  </si>
  <si>
    <t>南京</t>
  </si>
  <si>
    <t>2024.7.2-2024.7.5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</si>
</sst>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view="pageBreakPreview" zoomScale="110" zoomScaleNormal="100" workbookViewId="0">
      <selection activeCell="K16" sqref="K16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38.172413793103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1037</v>
      </c>
      <c r="H11" s="26">
        <f>533+504</f>
        <v>1037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13.25</v>
      </c>
      <c r="H12" s="26">
        <v>13.25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1134</v>
      </c>
      <c r="H13" s="26">
        <v>1134</v>
      </c>
      <c r="I13" s="39"/>
      <c r="J13" s="40"/>
      <c r="K13" s="42" t="s">
        <v>27</v>
      </c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427.39</v>
      </c>
      <c r="H14" s="26">
        <f>31.5+44+47+40.5</f>
        <v>163</v>
      </c>
      <c r="I14" s="39">
        <f>22.3+31.9+37.8+28.98+12.6+19.4+58.7+23.4+29.31</f>
        <v>264.39</v>
      </c>
      <c r="J14" s="40"/>
      <c r="K14" s="41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2611.64</v>
      </c>
      <c r="H17" s="29">
        <f>SUM(H11:H16)</f>
        <v>2347.25</v>
      </c>
      <c r="I17" s="43">
        <f>SUM(I11:J16)</f>
        <v>264.39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2347.25</v>
      </c>
      <c r="C20" s="30"/>
      <c r="D20" s="30"/>
      <c r="E20" s="30"/>
      <c r="F20" s="30"/>
      <c r="G20" s="30">
        <f>I17</f>
        <v>264.39</v>
      </c>
      <c r="H20" s="30"/>
      <c r="I20" s="30"/>
      <c r="J20" s="30"/>
      <c r="K20" s="47">
        <f>SUM(B20:J20)</f>
        <v>2611.64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北京、青岛、南京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2024.6.20-2024.7.5</v>
      </c>
      <c r="G29" s="11"/>
      <c r="H29" s="10" t="s">
        <v>11</v>
      </c>
      <c r="I29" s="35"/>
      <c r="J29" s="11" t="str">
        <f>J7</f>
        <v>2024.7.12</v>
      </c>
      <c r="K29" s="34"/>
      <c r="N29" t="s">
        <v>39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HMEA-240707-BMC726</v>
      </c>
      <c r="K30" s="38"/>
    </row>
    <row r="31" ht="20.1" customHeight="1"/>
    <row r="32" ht="20.1" customHeight="1" spans="2:11">
      <c r="B32" s="25"/>
      <c r="C32" s="25"/>
      <c r="D32" s="31" t="s">
        <v>40</v>
      </c>
      <c r="E32" s="25" t="s">
        <v>41</v>
      </c>
      <c r="F32" s="25"/>
      <c r="G32" s="26" t="s">
        <v>42</v>
      </c>
      <c r="H32" s="26" t="s">
        <v>43</v>
      </c>
      <c r="I32" s="26" t="s">
        <v>31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44</v>
      </c>
      <c r="E33" s="25" t="s">
        <v>45</v>
      </c>
      <c r="F33" s="25"/>
      <c r="G33" s="26">
        <v>200</v>
      </c>
      <c r="H33" s="26">
        <v>2</v>
      </c>
      <c r="I33" s="39">
        <f>G33*H33</f>
        <v>400</v>
      </c>
      <c r="J33" s="40"/>
      <c r="K33" s="49"/>
    </row>
    <row r="34" ht="20.1" customHeight="1" spans="2:11">
      <c r="B34" s="25">
        <v>2</v>
      </c>
      <c r="C34" s="25"/>
      <c r="D34" s="31" t="s">
        <v>46</v>
      </c>
      <c r="E34" s="25" t="s">
        <v>47</v>
      </c>
      <c r="F34" s="25"/>
      <c r="G34" s="26">
        <v>100</v>
      </c>
      <c r="H34" s="26">
        <v>4</v>
      </c>
      <c r="I34" s="39">
        <f>G34*H34</f>
        <v>400</v>
      </c>
      <c r="J34" s="40"/>
      <c r="K34" s="49"/>
    </row>
    <row r="35" ht="20.1" customHeight="1" spans="2:11">
      <c r="B35" s="19" t="s">
        <v>31</v>
      </c>
      <c r="C35" s="28"/>
      <c r="D35" s="28"/>
      <c r="E35" s="28"/>
      <c r="F35" s="20"/>
      <c r="G35" s="29"/>
      <c r="H35" s="29">
        <f>SUM(H18:H34)</f>
        <v>6</v>
      </c>
      <c r="I35" s="43">
        <f>SUM(I33:J34)</f>
        <v>800</v>
      </c>
      <c r="J35" s="44"/>
      <c r="K35" s="45"/>
    </row>
    <row r="36" ht="20.1" customHeight="1" spans="2:11">
      <c r="B36" s="16" t="s">
        <v>34</v>
      </c>
      <c r="C36" s="16"/>
      <c r="D36" s="16"/>
      <c r="E36" s="16"/>
      <c r="F36" s="16" t="s">
        <v>35</v>
      </c>
      <c r="G36" s="16" t="s">
        <v>36</v>
      </c>
      <c r="H36" s="16"/>
      <c r="I36" s="16"/>
      <c r="J36" s="16" t="s">
        <v>37</v>
      </c>
      <c r="K36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2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2024-07-11T08:36:47Z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eyJoZGlkIjoiOWMzYjcyYjRjZDRmYmUzZjJhMWUzYThhZDBhZTY1ZTMifQ==</vt:lpwstr>
  </property>
</Properties>
</file>