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<sst xmlns="http://schemas.openxmlformats.org/spreadsheetml/2006/main" count="56">
  <si>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</si>
  <si>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团号：HMQA-180829-BAK712</t>
  </si>
  <si>
    <t>会议日期：2018年08月29日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</si>
  <si>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</si>
  <si>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</si>
  <si>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</si>
  <si>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</si>
  <si>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</si>
  <si>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</si>
  <si>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</si>
  <si>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</si>
  <si>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</si>
  <si>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</si>
  <si>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</si>
  <si>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</si>
  <si>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</si>
  <si>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</si>
  <si>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</si>
  <si>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</si>
  <si>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</si>
  <si>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</si>
  <si>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</si>
  <si>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8月29日晚餐，海口九毛九餐厅</t>
  </si>
  <si>
    <t>需有客户邮件确认，并抄送合规部。</t>
  </si>
  <si>
    <t>8月30日午餐，海南北盛九嘉餐厅</t>
  </si>
  <si>
    <t>9月30日晚餐，海南北盛九嘉餐厅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</si>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</sst>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workbookViewId="0">
      <selection activeCell="I21" sqref="I2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300</v>
      </c>
      <c r="G17" s="15">
        <v>0</v>
      </c>
      <c r="H17" s="15">
        <f t="shared" si="0"/>
        <v>300</v>
      </c>
      <c r="I17" s="36" t="s">
        <v>22</v>
      </c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983</v>
      </c>
      <c r="G18" s="15">
        <v>0</v>
      </c>
      <c r="H18" s="15">
        <f t="shared" si="0"/>
        <v>983</v>
      </c>
      <c r="I18" s="36" t="s">
        <v>24</v>
      </c>
      <c r="J18" s="42"/>
    </row>
    <row r="19" customHeight="1" spans="1:10">
      <c r="A19" s="13"/>
      <c r="B19" s="14"/>
      <c r="C19" s="15"/>
      <c r="D19" s="16"/>
      <c r="E19" s="15"/>
      <c r="F19" s="15">
        <v>1367</v>
      </c>
      <c r="G19" s="15">
        <v>0</v>
      </c>
      <c r="H19" s="15">
        <f t="shared" si="0"/>
        <v>1367</v>
      </c>
      <c r="I19" s="36" t="s">
        <v>25</v>
      </c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2650</v>
      </c>
      <c r="G21" s="19">
        <f t="shared" ref="G21:H21" si="5">SUM(G17:G20)</f>
        <v>0</v>
      </c>
      <c r="H21" s="19">
        <f t="shared" si="5"/>
        <v>2650</v>
      </c>
      <c r="I21" s="39"/>
      <c r="J21" s="43"/>
    </row>
    <row r="22" customHeight="1" spans="1:10">
      <c r="A22" s="13">
        <v>4</v>
      </c>
      <c r="B22" s="14" t="s">
        <v>27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6">F22+G22</f>
        <v>0</v>
      </c>
      <c r="I22" s="36"/>
      <c r="J22" s="41" t="s">
        <v>28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7">SUM(D22)</f>
        <v>0</v>
      </c>
      <c r="E27" s="19">
        <f t="shared" si="7"/>
        <v>0</v>
      </c>
      <c r="F27" s="19">
        <f>SUM(F22:F26)</f>
        <v>0</v>
      </c>
      <c r="G27" s="19">
        <f t="shared" ref="G27:H27" si="8">SUM(G22:G26)</f>
        <v>0</v>
      </c>
      <c r="H27" s="19">
        <f t="shared" si="8"/>
        <v>0</v>
      </c>
      <c r="I27" s="39"/>
      <c r="J27" s="43"/>
    </row>
    <row r="28" customHeight="1" spans="1:10">
      <c r="A28" s="20">
        <v>5</v>
      </c>
      <c r="B28" s="21" t="s">
        <v>30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32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46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3">SUM(E55,E47,E43,E40,E35,E30,E27,E21,E16,E13)</f>
        <v>0</v>
      </c>
      <c r="F56" s="19">
        <f t="shared" si="23"/>
        <v>2650</v>
      </c>
      <c r="G56" s="19">
        <f t="shared" si="23"/>
        <v>0</v>
      </c>
      <c r="H56" s="19">
        <f t="shared" si="23"/>
        <v>2650</v>
      </c>
      <c r="I56" s="39"/>
      <c r="J56" s="47"/>
    </row>
    <row r="60" customHeight="1" spans="1:9">
      <c r="A60" s="27" t="s">
        <v>47</v>
      </c>
      <c r="B60" s="28"/>
      <c r="C60" s="29" t="s">
        <v>48</v>
      </c>
      <c r="D60" s="29"/>
      <c r="E60" s="29" t="s">
        <v>49</v>
      </c>
      <c r="F60" s="29"/>
      <c r="G60" s="29" t="s">
        <v>50</v>
      </c>
      <c r="H60" s="29"/>
      <c r="I60" s="48" t="s">
        <v>51</v>
      </c>
    </row>
    <row r="61" customHeight="1" spans="1:9">
      <c r="A61" s="30">
        <f>E56</f>
        <v>0</v>
      </c>
      <c r="B61" s="31"/>
      <c r="C61" s="31">
        <f>H56</f>
        <v>2650</v>
      </c>
      <c r="D61" s="31"/>
      <c r="E61" s="31">
        <f>F56</f>
        <v>2650</v>
      </c>
      <c r="F61" s="31"/>
      <c r="G61" s="31">
        <f>G56</f>
        <v>0</v>
      </c>
      <c r="H61" s="31"/>
      <c r="I61" s="49">
        <f>A61-C61</f>
        <v>-2650</v>
      </c>
    </row>
    <row r="63" customHeight="1" spans="1:9">
      <c r="A63" s="32" t="s">
        <v>52</v>
      </c>
      <c r="B63" s="33"/>
      <c r="C63" s="34" t="s">
        <v>53</v>
      </c>
      <c r="D63" s="32"/>
      <c r="E63" s="32" t="s">
        <v>54</v>
      </c>
      <c r="F63" s="32"/>
      <c r="G63" s="32" t="s">
        <v>55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