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凯迪拉克\报销\马可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员工差旅明细!$A$1:$K$62</definedName>
  </definedNames>
  <calcPr calcId="152511"/>
</workbook>
</file>

<file path=xl/calcChain.xml><?xml version="1.0" encoding="utf-8"?>
<calcChain xmlns="http://schemas.openxmlformats.org/spreadsheetml/2006/main">
  <c r="J57" i="2" l="1"/>
  <c r="J56" i="2"/>
  <c r="J55" i="2"/>
  <c r="J54" i="2"/>
  <c r="F56" i="2"/>
  <c r="F55" i="2"/>
  <c r="F54" i="2"/>
  <c r="H61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<sst xmlns="http://schemas.openxmlformats.org/spreadsheetml/2006/main" count="113" uniqueCount="100">
  <si>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</si>
  <si>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</si>
  <si>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</si>
  <si>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</si>
  <si>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</si>
  <si>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</si>
  <si>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</si>
  <si>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</si>
  <si>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</si>
  <si>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</si>
  <si>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</si>
  <si>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</si>
  <si>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</si>
  <si>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</si>
  <si>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</si>
  <si>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</si>
  <si>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</si>
  <si>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</si>
  <si>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</si>
  <si>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</si>
  <si>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</si>
  <si>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</si>
  <si>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</si>
  <si>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</si>
  <si>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</si>
  <si>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</si>
  <si>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</si>
  <si>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</si>
  <si>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</si>
  <si>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</si>
  <si>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</si>
  <si>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</si>
  <si>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</si>
  <si>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</si>
  <si>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</si>
  <si>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</si>
  <si>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</si>
  <si>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</si>
  <si>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</si>
  <si>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</si>
  <si>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</si>
  <si>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</si>
  <si>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</si>
  <si>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</si>
  <si>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</si>
  <si>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</si>
  <si>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</si>
  <si>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</si>
  <si>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</si>
  <si>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</si>
  <si>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</si>
  <si>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</si>
  <si>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</si>
  <si>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</si>
  <si>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</si>
  <si>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</si>
  <si>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</si>
  <si>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</si>
  <si>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</si>
  <si>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</si>
  <si>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</si>
  <si>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</si>
  <si>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</si>
  <si>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</si>
  <si>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</si>
  <si>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</si>
  <si>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</si>
  <si>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</si>
  <si>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</si>
  <si>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</si>
  <si>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</si>
  <si>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</si>
  <si>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</si>
  <si>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</si>
  <si>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</si>
  <si>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</si>
  <si>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</si>
  <si>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</si>
  <si>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</si>
  <si>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</si>
  <si>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</si>
  <si>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</si>
  <si>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</si>
  <si>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</si>
  <si>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</si>
  <si>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</si>
  <si>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</si>
  <si>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</si>
  <si>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团号：HMO-1709-A06MIC602</t>
  </si>
  <si>
    <t>会议日期：9月7日</t>
  </si>
  <si>
    <t>9月6日打印桌卡胸卡等制作物</t>
  </si>
  <si>
    <t>上海事业部</t>
  </si>
  <si>
    <t>上海、北京</t>
  </si>
  <si>
    <t>HMOA-171104-STY600</t>
  </si>
  <si>
    <t>10月31日-11月7日</t>
  </si>
  <si>
    <t>11月9日</t>
  </si>
  <si>
    <t>上海</t>
  </si>
  <si>
    <t>10/31-11/07</t>
  </si>
  <si>
    <t>丁凯旋上会费 含2天周六日</t>
  </si>
  <si>
    <t>丁凯旋，林瑜洁，甘凯文，陈佳伟，张筱青
5人上海-北京火车票  总计2765元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</si>
</sst>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7" sqref="H7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9" max="9" width="24.85546875" customWidth="1"/>
    <col min="10" max="10" width="39.42578125" customWidth="1"/>
  </cols>
  <sheetData>
    <row r="2" spans="1:12" ht="21" customHeight="1">
      <c r="C2" s="82" t="s">
        <v>73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88</v>
      </c>
      <c r="I4" s="67"/>
      <c r="J4" s="67" t="s">
        <v>89</v>
      </c>
    </row>
    <row r="5" spans="1:12" ht="21" customHeight="1">
      <c r="H5" s="68"/>
      <c r="I5" s="68"/>
      <c r="J5" s="68"/>
    </row>
    <row r="6" spans="1:12" ht="21" customHeight="1">
      <c r="A6" s="85" t="s">
        <v>45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72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48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64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50</v>
      </c>
      <c r="C17" s="53">
        <v>0</v>
      </c>
      <c r="D17" s="54"/>
      <c r="E17" s="5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65</v>
      </c>
    </row>
    <row r="18" spans="1:10" ht="21" customHeight="1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66</v>
      </c>
    </row>
    <row r="23" spans="1:10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>
      <c r="A25" s="55">
        <v>5</v>
      </c>
      <c r="B25" s="57" t="s">
        <v>53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67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3"/>
    </row>
    <row r="28" spans="1:10" ht="21" customHeight="1">
      <c r="A28" s="78">
        <v>6</v>
      </c>
      <c r="B28" s="79" t="s">
        <v>54</v>
      </c>
      <c r="C28" s="53">
        <v>0</v>
      </c>
      <c r="D28" s="54"/>
      <c r="E28" s="5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68</v>
      </c>
    </row>
    <row r="29" spans="1:10" ht="21" customHeight="1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78">
        <v>7</v>
      </c>
      <c r="B33" s="79" t="s">
        <v>55</v>
      </c>
      <c r="C33" s="53">
        <v>0</v>
      </c>
      <c r="D33" s="54"/>
      <c r="E33" s="53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69" t="s">
        <v>90</v>
      </c>
    </row>
    <row r="34" spans="1:10" ht="21" customHeight="1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71"/>
    </row>
    <row r="38" spans="1:10" ht="21" customHeight="1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69</v>
      </c>
    </row>
    <row r="39" spans="1:10" ht="21" customHeight="1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78">
        <v>9</v>
      </c>
      <c r="B41" s="79" t="s">
        <v>57</v>
      </c>
      <c r="C41" s="53">
        <v>0</v>
      </c>
      <c r="D41" s="54"/>
      <c r="E41" s="5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70</v>
      </c>
    </row>
    <row r="42" spans="1:10" ht="21" customHeight="1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9"/>
    </row>
    <row r="46" spans="1:10" ht="21" customHeight="1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1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>
      <c r="A58" s="80">
        <f>E53</f>
        <v>0</v>
      </c>
      <c r="B58" s="75"/>
      <c r="C58" s="75">
        <f>H53</f>
        <v>475</v>
      </c>
      <c r="D58" s="75"/>
      <c r="E58" s="75">
        <f>F53</f>
        <v>475</v>
      </c>
      <c r="F58" s="75"/>
      <c r="G58" s="75">
        <f>G53</f>
        <v>0</v>
      </c>
      <c r="H58" s="75"/>
      <c r="I58" s="33">
        <f>A58-C58</f>
        <v>-475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zoomScaleNormal="100" workbookViewId="0">
      <selection activeCell="K12" sqref="K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5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98" t="s">
        <v>86</v>
      </c>
      <c r="G5" s="98"/>
      <c r="H5" s="45" t="s">
        <v>20</v>
      </c>
      <c r="I5" s="8"/>
      <c r="J5" s="98" t="s">
        <v>87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92</v>
      </c>
      <c r="G6" s="100"/>
      <c r="H6" s="11" t="s">
        <v>22</v>
      </c>
      <c r="I6" s="10"/>
      <c r="J6" s="100" t="s">
        <v>91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94</v>
      </c>
      <c r="G7" s="100"/>
      <c r="H7" s="11" t="s">
        <v>24</v>
      </c>
      <c r="I7" s="12"/>
      <c r="J7" s="100" t="s">
        <v>95</v>
      </c>
      <c r="K7" s="101"/>
    </row>
    <row r="8" spans="2:11" ht="20.100000000000001" customHeight="1">
      <c r="B8" s="13"/>
      <c r="C8" s="14"/>
      <c r="D8" s="46"/>
      <c r="E8" s="46"/>
      <c r="F8" s="47"/>
      <c r="G8" s="47"/>
      <c r="H8" s="46" t="s">
        <v>78</v>
      </c>
      <c r="I8" s="48"/>
      <c r="J8" s="106" t="s">
        <v>93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39.75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2765</v>
      </c>
      <c r="H11" s="49">
        <v>2765</v>
      </c>
      <c r="I11" s="87"/>
      <c r="J11" s="88"/>
      <c r="K11" s="25" t="s">
        <v>99</v>
      </c>
    </row>
    <row r="12" spans="2:11" ht="30.75" customHeight="1">
      <c r="B12" s="92">
        <v>2</v>
      </c>
      <c r="C12" s="93"/>
      <c r="D12" s="103"/>
      <c r="E12" s="91" t="s">
        <v>34</v>
      </c>
      <c r="F12" s="91"/>
      <c r="G12" s="19">
        <v>0</v>
      </c>
      <c r="H12" s="49">
        <v>0</v>
      </c>
      <c r="I12" s="87"/>
      <c r="J12" s="88"/>
      <c r="K12" s="25"/>
    </row>
    <row r="13" spans="2:11" ht="20.100000000000001" customHeight="1">
      <c r="B13" s="92">
        <v>3</v>
      </c>
      <c r="C13" s="93"/>
      <c r="D13" s="103"/>
      <c r="E13" s="92" t="s">
        <v>35</v>
      </c>
      <c r="F13" s="93"/>
      <c r="G13" s="19">
        <v>0</v>
      </c>
      <c r="H13" s="49">
        <v>0</v>
      </c>
      <c r="I13" s="87"/>
      <c r="J13" s="88"/>
      <c r="K13" s="20"/>
    </row>
    <row r="14" spans="2:11" ht="43.5" customHeight="1">
      <c r="B14" s="92">
        <v>4</v>
      </c>
      <c r="C14" s="93"/>
      <c r="D14" s="103"/>
      <c r="E14" s="92" t="s">
        <v>36</v>
      </c>
      <c r="F14" s="93"/>
      <c r="G14" s="19">
        <v>0</v>
      </c>
      <c r="H14" s="49">
        <v>0</v>
      </c>
      <c r="I14" s="87"/>
      <c r="J14" s="88"/>
      <c r="K14" s="25"/>
    </row>
    <row r="15" spans="2:11" ht="20.100000000000001" customHeight="1">
      <c r="B15" s="92">
        <v>5</v>
      </c>
      <c r="C15" s="93"/>
      <c r="D15" s="102" t="s">
        <v>37</v>
      </c>
      <c r="E15" s="91"/>
      <c r="F15" s="91"/>
      <c r="G15" s="19">
        <v>0</v>
      </c>
      <c r="H15" s="49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49">
        <v>0</v>
      </c>
      <c r="I16" s="87"/>
      <c r="J16" s="88"/>
      <c r="K16" s="20"/>
    </row>
    <row r="17" spans="2:11" ht="20.100000000000001" customHeight="1">
      <c r="B17" s="92">
        <v>7</v>
      </c>
      <c r="C17" s="93"/>
      <c r="D17" s="104"/>
      <c r="E17" s="91"/>
      <c r="F17" s="91"/>
      <c r="G17" s="19">
        <v>0</v>
      </c>
      <c r="H17" s="49">
        <v>0</v>
      </c>
      <c r="I17" s="87"/>
      <c r="J17" s="88"/>
      <c r="K17" s="20"/>
    </row>
    <row r="18" spans="2:11" ht="20.100000000000001" customHeight="1">
      <c r="B18" s="94" t="s">
        <v>38</v>
      </c>
      <c r="C18" s="95"/>
      <c r="D18" s="95"/>
      <c r="E18" s="95"/>
      <c r="F18" s="96"/>
      <c r="G18" s="21">
        <f>SUM(G11:G17)</f>
        <v>2765</v>
      </c>
      <c r="H18" s="21">
        <f>SUM(H11:H17)</f>
        <v>2765</v>
      </c>
      <c r="I18" s="89">
        <f>SUM(I11:J17)</f>
        <v>0</v>
      </c>
      <c r="J18" s="90"/>
      <c r="K18" s="22"/>
    </row>
    <row r="19" spans="2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>
      <c r="B20" s="97" t="s">
        <v>29</v>
      </c>
      <c r="C20" s="97"/>
      <c r="D20" s="97"/>
      <c r="E20" s="97"/>
      <c r="F20" s="97"/>
      <c r="G20" s="97" t="s">
        <v>39</v>
      </c>
      <c r="H20" s="97"/>
      <c r="I20" s="97"/>
      <c r="J20" s="97"/>
      <c r="K20" s="17" t="s">
        <v>40</v>
      </c>
    </row>
    <row r="21" spans="2:11" ht="20.100000000000001" customHeight="1">
      <c r="B21" s="86">
        <f>H18</f>
        <v>2765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2765</v>
      </c>
    </row>
    <row r="22" spans="2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52" spans="1:11" ht="18.75">
      <c r="A52" s="82" t="s">
        <v>79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4" spans="1:11" ht="20.100000000000001" customHeight="1">
      <c r="B54" s="7"/>
      <c r="C54" s="8"/>
      <c r="D54" s="45" t="s">
        <v>19</v>
      </c>
      <c r="E54" s="45"/>
      <c r="F54" s="98" t="str">
        <f>F5</f>
        <v>丁凯旋</v>
      </c>
      <c r="G54" s="98"/>
      <c r="H54" s="45" t="s">
        <v>20</v>
      </c>
      <c r="I54" s="8"/>
      <c r="J54" s="98" t="str">
        <f>J5</f>
        <v>业务助理</v>
      </c>
      <c r="K54" s="99"/>
    </row>
    <row r="55" spans="1:11" ht="20.100000000000001" customHeight="1">
      <c r="B55" s="9"/>
      <c r="C55" s="10"/>
      <c r="D55" s="11" t="s">
        <v>21</v>
      </c>
      <c r="E55" s="11"/>
      <c r="F55" s="100" t="str">
        <f>F6</f>
        <v>上海、北京</v>
      </c>
      <c r="G55" s="100"/>
      <c r="H55" s="11" t="s">
        <v>22</v>
      </c>
      <c r="I55" s="10"/>
      <c r="J55" s="100" t="str">
        <f>J6</f>
        <v>上海事业部</v>
      </c>
      <c r="K55" s="101"/>
    </row>
    <row r="56" spans="1:11" ht="20.100000000000001" customHeight="1">
      <c r="B56" s="9"/>
      <c r="C56" s="10"/>
      <c r="D56" s="11" t="s">
        <v>23</v>
      </c>
      <c r="E56" s="11"/>
      <c r="F56" s="100" t="str">
        <f>F7</f>
        <v>10月31日-11月7日</v>
      </c>
      <c r="G56" s="100"/>
      <c r="H56" s="11" t="s">
        <v>24</v>
      </c>
      <c r="I56" s="12"/>
      <c r="J56" s="100" t="str">
        <f>J7</f>
        <v>11月9日</v>
      </c>
      <c r="K56" s="101"/>
    </row>
    <row r="57" spans="1:11" ht="20.100000000000001" customHeight="1">
      <c r="B57" s="13"/>
      <c r="C57" s="14"/>
      <c r="D57" s="46"/>
      <c r="E57" s="46"/>
      <c r="F57" s="47"/>
      <c r="G57" s="47"/>
      <c r="H57" s="46" t="s">
        <v>78</v>
      </c>
      <c r="I57" s="48"/>
      <c r="J57" s="106" t="str">
        <f>J8</f>
        <v>HMOA-171104-STY600</v>
      </c>
      <c r="K57" s="107"/>
    </row>
    <row r="58" spans="1:11" ht="20.100000000000001" customHeight="1"/>
    <row r="59" spans="1:11" ht="20.100000000000001" customHeight="1">
      <c r="B59" s="91"/>
      <c r="C59" s="91"/>
      <c r="D59" s="43" t="s">
        <v>84</v>
      </c>
      <c r="E59" s="91" t="s">
        <v>85</v>
      </c>
      <c r="F59" s="91"/>
      <c r="G59" s="19" t="s">
        <v>83</v>
      </c>
      <c r="H59" s="19" t="s">
        <v>81</v>
      </c>
      <c r="I59" s="105" t="s">
        <v>82</v>
      </c>
      <c r="J59" s="105"/>
      <c r="K59" s="44" t="s">
        <v>80</v>
      </c>
    </row>
    <row r="60" spans="1:11" ht="20.100000000000001" customHeight="1">
      <c r="B60" s="92"/>
      <c r="C60" s="93"/>
      <c r="D60" s="51" t="s">
        <v>96</v>
      </c>
      <c r="E60" s="92" t="s">
        <v>97</v>
      </c>
      <c r="F60" s="93"/>
      <c r="G60" s="50"/>
      <c r="H60" s="50">
        <v>8</v>
      </c>
      <c r="I60" s="87">
        <v>1000</v>
      </c>
      <c r="J60" s="88"/>
      <c r="K60" s="52" t="s">
        <v>98</v>
      </c>
    </row>
    <row r="61" spans="1:11" ht="20.100000000000001" customHeight="1">
      <c r="B61" s="94" t="s">
        <v>38</v>
      </c>
      <c r="C61" s="95"/>
      <c r="D61" s="95"/>
      <c r="E61" s="95"/>
      <c r="F61" s="96"/>
      <c r="G61" s="21"/>
      <c r="H61" s="21">
        <f>SUM(H19:H60)</f>
        <v>8</v>
      </c>
      <c r="I61" s="89">
        <v>1000</v>
      </c>
      <c r="J61" s="90"/>
      <c r="K61" s="22"/>
    </row>
    <row r="62" spans="1:11" ht="20.100000000000001" customHeight="1">
      <c r="B62" s="15" t="s">
        <v>41</v>
      </c>
      <c r="C62" s="15"/>
      <c r="D62" s="15"/>
      <c r="E62" s="15"/>
      <c r="F62" s="15" t="s">
        <v>42</v>
      </c>
      <c r="G62" s="15" t="s">
        <v>43</v>
      </c>
      <c r="H62" s="15"/>
      <c r="I62" s="15"/>
      <c r="J62" s="15" t="s">
        <v>44</v>
      </c>
      <c r="K62" s="15"/>
    </row>
  </sheetData>
  <mergeCells count="56">
    <mergeCell ref="A52:K52"/>
    <mergeCell ref="J57:K57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61:F61"/>
    <mergeCell ref="I61:J61"/>
    <mergeCell ref="F54:G54"/>
    <mergeCell ref="J54:K54"/>
    <mergeCell ref="F55:G55"/>
    <mergeCell ref="J55:K55"/>
    <mergeCell ref="F56:G56"/>
    <mergeCell ref="J56:K56"/>
    <mergeCell ref="B59:C59"/>
    <mergeCell ref="E59:F59"/>
    <mergeCell ref="I59:J59"/>
    <mergeCell ref="B60:C60"/>
    <mergeCell ref="E60:F60"/>
    <mergeCell ref="I60:J60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0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2017-11-09T03:23:51Z</cp:lastPrinted>
  <dcterms:created xsi:type="dcterms:W3CDTF">2014-04-15T08:52:03Z</dcterms:created>
  <dcterms:modified xsi:type="dcterms:W3CDTF">2017-11-09T05:56:35Z</dcterms:modified>
</cp:coreProperties>
</file>