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definedNames>
    <definedName name="_xlnm.Print_Area" localSheetId="0">Sheet1!$A$1:$G$66</definedName>
  </definedNames>
  <calcPr calcId="144525"/>
</workbook>
</file>

<file path=xl/sharedStrings.xml><?xml version="1.0" encoding="utf-8"?>
<sst xmlns="http://schemas.openxmlformats.org/spreadsheetml/2006/main" count="89">
  <si>
    <t>海尔会议团队费用确认单</t>
  </si>
  <si>
    <t>订单号</t>
  </si>
  <si>
    <t>RC2018102320564900008</t>
  </si>
  <si>
    <t>会议日期</t>
  </si>
  <si>
    <t>2018.11.7-11.11</t>
  </si>
  <si>
    <t>会议名称</t>
  </si>
  <si>
    <t xml:space="preserve"> 海尔中央空调绿色地产研讨高峰论坛</t>
  </si>
  <si>
    <t>会议人数</t>
  </si>
  <si>
    <t>联系人</t>
  </si>
  <si>
    <t>杨忠行
 18678458006</t>
  </si>
  <si>
    <t>组会单位</t>
  </si>
  <si>
    <t>供应商名称</t>
  </si>
  <si>
    <t>康辉会展</t>
  </si>
  <si>
    <t>供应商编码</t>
  </si>
  <si>
    <t>联系人及联系方式</t>
  </si>
  <si>
    <t>王凤雨
15210370021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</si>
  <si>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</si>
  <si>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</si>
  <si>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</si>
  <si>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</si>
  <si>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</si>
  <si>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</si>
  <si>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</si>
  <si>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</si>
  <si>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11.7日 标间</t>
  </si>
  <si>
    <t>11.8日 标间</t>
  </si>
  <si>
    <t>11.8日 大床</t>
  </si>
  <si>
    <t>11.8日 套房</t>
  </si>
  <si>
    <t>11.9日 标间</t>
  </si>
  <si>
    <t>11.9日 大床</t>
  </si>
  <si>
    <t>11.9日 套房</t>
  </si>
  <si>
    <t>11.10日 标间</t>
  </si>
  <si>
    <t>11.10日 大床</t>
  </si>
  <si>
    <t>餐饮需求</t>
  </si>
  <si>
    <t>11.8日午餐自助</t>
  </si>
  <si>
    <t>11.8日晚餐自助</t>
  </si>
  <si>
    <t>11.8日晚餐桌餐</t>
  </si>
  <si>
    <t>11.9日午餐自助</t>
  </si>
  <si>
    <t>11.9日桌餐桌餐</t>
  </si>
  <si>
    <t>11.9日晚餐桌餐</t>
  </si>
  <si>
    <t>11.9日茶室</t>
  </si>
  <si>
    <t>11.10日午餐自助</t>
  </si>
  <si>
    <t>11.10日午餐桌餐</t>
  </si>
  <si>
    <t>11.10日晚餐自助</t>
  </si>
  <si>
    <t>红酒、啤酒、可乐、雪碧</t>
  </si>
  <si>
    <t>会议需求</t>
  </si>
  <si>
    <t>11.8日-9日搭建</t>
  </si>
  <si>
    <t>11.10日上午会议</t>
  </si>
  <si>
    <t>用车需求</t>
  </si>
  <si>
    <t>11.8日全天包车-GL8</t>
  </si>
  <si>
    <t>11.8日GL8-接上饶站</t>
  </si>
  <si>
    <t>11.8日接火车站-GL8</t>
  </si>
  <si>
    <t>11.8日接机场-GL8</t>
  </si>
  <si>
    <t>11.8日接东站-12座</t>
  </si>
  <si>
    <t>11.8日接机场-12座</t>
  </si>
  <si>
    <t>11.8日接东站-考斯特</t>
  </si>
  <si>
    <t>11.8日接机场-考斯特</t>
  </si>
  <si>
    <t>11.8日接东站-33座</t>
  </si>
  <si>
    <t>11.8日接机场-33座</t>
  </si>
  <si>
    <t>11.8日33座景区用车</t>
  </si>
  <si>
    <t>11.8日55座包车</t>
  </si>
  <si>
    <t>11.9日全天包车-GL8</t>
  </si>
  <si>
    <t>11.9日接东站-13座</t>
  </si>
  <si>
    <t>11.9日接东站-5座</t>
  </si>
  <si>
    <t>11.9日接机场-5座</t>
  </si>
  <si>
    <t>11.9日下梅村-5座</t>
  </si>
  <si>
    <t>11.9日55座包车</t>
  </si>
  <si>
    <t>11.10日全天包车-GL8</t>
  </si>
  <si>
    <t>11.10日半天天包车-GL8</t>
  </si>
  <si>
    <t>11.10日5座-送上饶站</t>
  </si>
  <si>
    <t>11.10日送东站-5座</t>
  </si>
  <si>
    <t>11.10日送东站-GL8</t>
  </si>
  <si>
    <t>11.10日送机场-GL8</t>
  </si>
  <si>
    <t>11.10日送机场-39座</t>
  </si>
  <si>
    <t>11.10日景区用车13座</t>
  </si>
  <si>
    <t>11.11日全天包车-GL8</t>
  </si>
  <si>
    <t>11.11日送东站-4座小车</t>
  </si>
  <si>
    <t>11.11日送机场-33座</t>
  </si>
  <si>
    <t>其他需求</t>
  </si>
  <si>
    <t>伴手礼</t>
  </si>
  <si>
    <t>打印</t>
  </si>
  <si>
    <t>拓展</t>
  </si>
  <si>
    <t>工作人员住宿费</t>
  </si>
  <si>
    <t>工作人员交通费</t>
  </si>
  <si>
    <t>工作人员14-16日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</si>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</sst>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/>
    </xf>
    <xf numFmtId="2" fontId="5" fillId="0" borderId="1" xfId="49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2" fontId="5" fillId="0" borderId="1" xfId="49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selection activeCell="G64" sqref="G64"/>
    </sheetView>
  </sheetViews>
  <sheetFormatPr defaultColWidth="9" defaultRowHeight="14.25"/>
  <cols>
    <col min="1" max="1" width="11.5" style="2" customWidth="1"/>
    <col min="2" max="2" width="26.625" style="2" customWidth="1"/>
    <col min="3" max="3" width="25" style="2" customWidth="1"/>
    <col min="4" max="4" width="9.375" style="2" customWidth="1"/>
    <col min="5" max="5" width="7.375" style="2" customWidth="1"/>
    <col min="6" max="6" width="9.375" style="2" customWidth="1"/>
    <col min="7" max="7" width="19.5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48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/>
      <c r="F2" s="4" t="s">
        <v>5</v>
      </c>
      <c r="G2" s="6" t="s">
        <v>6</v>
      </c>
    </row>
    <row r="3" ht="29.25" customHeight="1" spans="1:7">
      <c r="A3" s="4" t="s">
        <v>7</v>
      </c>
      <c r="B3" s="4">
        <v>120</v>
      </c>
      <c r="C3" s="4" t="s">
        <v>8</v>
      </c>
      <c r="D3" s="6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/>
      <c r="E4" s="4"/>
      <c r="F4" s="6" t="s">
        <v>14</v>
      </c>
      <c r="G4" s="6" t="s">
        <v>15</v>
      </c>
    </row>
    <row r="5" ht="20.1" customHeight="1" spans="1:7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</row>
    <row r="6" ht="20.1" customHeight="1" spans="1:7">
      <c r="A6" s="7">
        <v>1</v>
      </c>
      <c r="B6" s="7" t="s">
        <v>23</v>
      </c>
      <c r="C6" s="8" t="s">
        <v>24</v>
      </c>
      <c r="D6" s="9">
        <v>500</v>
      </c>
      <c r="E6" s="9">
        <v>1</v>
      </c>
      <c r="F6" s="9">
        <v>2</v>
      </c>
      <c r="G6" s="10">
        <f>F6*E6*D6</f>
        <v>1000</v>
      </c>
    </row>
    <row r="7" ht="20.1" customHeight="1" spans="1:7">
      <c r="A7" s="11"/>
      <c r="B7" s="11"/>
      <c r="C7" s="8" t="s">
        <v>25</v>
      </c>
      <c r="D7" s="9">
        <v>500</v>
      </c>
      <c r="E7" s="9">
        <v>1</v>
      </c>
      <c r="F7" s="9">
        <v>29</v>
      </c>
      <c r="G7" s="10">
        <f t="shared" ref="G7:G28" si="0">F7*E7*D7</f>
        <v>14500</v>
      </c>
    </row>
    <row r="8" ht="20.1" customHeight="1" spans="1:7">
      <c r="A8" s="11"/>
      <c r="B8" s="11"/>
      <c r="C8" s="8" t="s">
        <v>26</v>
      </c>
      <c r="D8" s="9">
        <v>500</v>
      </c>
      <c r="E8" s="9">
        <v>1</v>
      </c>
      <c r="F8" s="9">
        <v>46</v>
      </c>
      <c r="G8" s="10">
        <f t="shared" si="0"/>
        <v>23000</v>
      </c>
    </row>
    <row r="9" ht="20.1" customHeight="1" spans="1:7">
      <c r="A9" s="11"/>
      <c r="B9" s="11"/>
      <c r="C9" s="8" t="s">
        <v>27</v>
      </c>
      <c r="D9" s="9">
        <v>1380</v>
      </c>
      <c r="E9" s="9">
        <v>1</v>
      </c>
      <c r="F9" s="9">
        <v>2</v>
      </c>
      <c r="G9" s="10">
        <f t="shared" si="0"/>
        <v>2760</v>
      </c>
    </row>
    <row r="10" ht="20.1" customHeight="1" spans="1:7">
      <c r="A10" s="11"/>
      <c r="B10" s="11"/>
      <c r="C10" s="8" t="s">
        <v>28</v>
      </c>
      <c r="D10" s="9">
        <v>500</v>
      </c>
      <c r="E10" s="9">
        <v>1</v>
      </c>
      <c r="F10" s="9">
        <v>32</v>
      </c>
      <c r="G10" s="10">
        <f t="shared" si="0"/>
        <v>16000</v>
      </c>
    </row>
    <row r="11" ht="20.1" customHeight="1" spans="1:7">
      <c r="A11" s="11"/>
      <c r="B11" s="11"/>
      <c r="C11" s="8" t="s">
        <v>29</v>
      </c>
      <c r="D11" s="9">
        <v>500</v>
      </c>
      <c r="E11" s="9">
        <v>1</v>
      </c>
      <c r="F11" s="9">
        <v>55</v>
      </c>
      <c r="G11" s="10">
        <f t="shared" si="0"/>
        <v>27500</v>
      </c>
    </row>
    <row r="12" ht="20.1" customHeight="1" spans="1:7">
      <c r="A12" s="11"/>
      <c r="B12" s="11"/>
      <c r="C12" s="8" t="s">
        <v>30</v>
      </c>
      <c r="D12" s="9">
        <v>1380</v>
      </c>
      <c r="E12" s="9">
        <v>1</v>
      </c>
      <c r="F12" s="9">
        <v>2</v>
      </c>
      <c r="G12" s="10">
        <f t="shared" si="0"/>
        <v>2760</v>
      </c>
    </row>
    <row r="13" ht="20.1" customHeight="1" spans="1:7">
      <c r="A13" s="11"/>
      <c r="B13" s="11"/>
      <c r="C13" s="8" t="s">
        <v>31</v>
      </c>
      <c r="D13" s="9">
        <v>500</v>
      </c>
      <c r="E13" s="9">
        <v>1</v>
      </c>
      <c r="F13" s="9">
        <v>8</v>
      </c>
      <c r="G13" s="10">
        <f t="shared" si="0"/>
        <v>4000</v>
      </c>
    </row>
    <row r="14" ht="20.1" customHeight="1" spans="1:7">
      <c r="A14" s="11"/>
      <c r="B14" s="11"/>
      <c r="C14" s="8" t="s">
        <v>32</v>
      </c>
      <c r="D14" s="9">
        <v>500</v>
      </c>
      <c r="E14" s="9">
        <v>1</v>
      </c>
      <c r="F14" s="9">
        <v>7</v>
      </c>
      <c r="G14" s="10">
        <f t="shared" si="0"/>
        <v>3500</v>
      </c>
    </row>
    <row r="15" ht="20.1" customHeight="1" spans="1:7">
      <c r="A15" s="7">
        <v>2</v>
      </c>
      <c r="B15" s="7" t="s">
        <v>33</v>
      </c>
      <c r="C15" s="8" t="s">
        <v>34</v>
      </c>
      <c r="D15" s="9">
        <v>118</v>
      </c>
      <c r="E15" s="9">
        <v>1</v>
      </c>
      <c r="F15" s="9">
        <v>50</v>
      </c>
      <c r="G15" s="10">
        <f t="shared" si="0"/>
        <v>5900</v>
      </c>
    </row>
    <row r="16" ht="20.1" customHeight="1" spans="1:7">
      <c r="A16" s="11"/>
      <c r="B16" s="11"/>
      <c r="C16" s="8" t="s">
        <v>35</v>
      </c>
      <c r="D16" s="9">
        <v>138</v>
      </c>
      <c r="E16" s="9">
        <v>1</v>
      </c>
      <c r="F16" s="9">
        <v>92</v>
      </c>
      <c r="G16" s="10">
        <f t="shared" si="0"/>
        <v>12696</v>
      </c>
    </row>
    <row r="17" ht="20.1" customHeight="1" spans="1:7">
      <c r="A17" s="11"/>
      <c r="B17" s="11"/>
      <c r="C17" s="8" t="s">
        <v>36</v>
      </c>
      <c r="D17" s="9">
        <v>4442</v>
      </c>
      <c r="E17" s="9">
        <v>1</v>
      </c>
      <c r="F17" s="9">
        <v>1</v>
      </c>
      <c r="G17" s="10">
        <f t="shared" si="0"/>
        <v>4442</v>
      </c>
    </row>
    <row r="18" customFormat="1" ht="20.1" customHeight="1" spans="1:7">
      <c r="A18" s="11"/>
      <c r="B18" s="11"/>
      <c r="C18" s="8" t="s">
        <v>37</v>
      </c>
      <c r="D18" s="9">
        <v>118</v>
      </c>
      <c r="E18" s="9">
        <v>1</v>
      </c>
      <c r="F18" s="9">
        <v>11</v>
      </c>
      <c r="G18" s="10">
        <f t="shared" si="0"/>
        <v>1298</v>
      </c>
    </row>
    <row r="19" customFormat="1" ht="20.1" customHeight="1" spans="1:7">
      <c r="A19" s="11"/>
      <c r="B19" s="11"/>
      <c r="C19" s="8" t="s">
        <v>38</v>
      </c>
      <c r="D19" s="9">
        <v>1000</v>
      </c>
      <c r="E19" s="9">
        <v>1</v>
      </c>
      <c r="F19" s="9">
        <v>9</v>
      </c>
      <c r="G19" s="10">
        <f t="shared" si="0"/>
        <v>9000</v>
      </c>
    </row>
    <row r="20" customFormat="1" ht="20.1" customHeight="1" spans="1:7">
      <c r="A20" s="11"/>
      <c r="B20" s="11"/>
      <c r="C20" s="8" t="s">
        <v>39</v>
      </c>
      <c r="D20" s="9">
        <v>1900</v>
      </c>
      <c r="E20" s="9">
        <v>1</v>
      </c>
      <c r="F20" s="9">
        <v>11</v>
      </c>
      <c r="G20" s="10">
        <f t="shared" si="0"/>
        <v>20900</v>
      </c>
    </row>
    <row r="21" customFormat="1" ht="20.1" customHeight="1" spans="1:7">
      <c r="A21" s="11"/>
      <c r="B21" s="11"/>
      <c r="C21" s="8" t="s">
        <v>40</v>
      </c>
      <c r="D21" s="9">
        <v>957</v>
      </c>
      <c r="E21" s="9">
        <v>1</v>
      </c>
      <c r="F21" s="9">
        <v>1</v>
      </c>
      <c r="G21" s="10">
        <f t="shared" si="0"/>
        <v>957</v>
      </c>
    </row>
    <row r="22" customFormat="1" ht="20.1" customHeight="1" spans="1:7">
      <c r="A22" s="11"/>
      <c r="B22" s="11"/>
      <c r="C22" s="8" t="s">
        <v>41</v>
      </c>
      <c r="D22" s="9">
        <v>118</v>
      </c>
      <c r="E22" s="9">
        <v>1</v>
      </c>
      <c r="F22" s="9">
        <v>109</v>
      </c>
      <c r="G22" s="10">
        <f t="shared" si="0"/>
        <v>12862</v>
      </c>
    </row>
    <row r="23" customFormat="1" ht="20.1" customHeight="1" spans="1:7">
      <c r="A23" s="11"/>
      <c r="B23" s="11"/>
      <c r="C23" s="8" t="s">
        <v>42</v>
      </c>
      <c r="D23" s="9">
        <v>5035</v>
      </c>
      <c r="E23" s="9">
        <v>1</v>
      </c>
      <c r="F23" s="9">
        <v>1</v>
      </c>
      <c r="G23" s="10">
        <f t="shared" si="0"/>
        <v>5035</v>
      </c>
    </row>
    <row r="24" customFormat="1" ht="20.1" customHeight="1" spans="1:7">
      <c r="A24" s="11"/>
      <c r="B24" s="11"/>
      <c r="C24" s="8" t="s">
        <v>43</v>
      </c>
      <c r="D24" s="9">
        <v>138</v>
      </c>
      <c r="E24" s="9">
        <v>1</v>
      </c>
      <c r="F24" s="9">
        <v>16</v>
      </c>
      <c r="G24" s="10">
        <f t="shared" si="0"/>
        <v>2208</v>
      </c>
    </row>
    <row r="25" customFormat="1" ht="20.1" customHeight="1" spans="1:7">
      <c r="A25" s="11"/>
      <c r="B25" s="11"/>
      <c r="C25" s="8" t="s">
        <v>44</v>
      </c>
      <c r="D25" s="9">
        <v>11500</v>
      </c>
      <c r="E25" s="9">
        <v>1</v>
      </c>
      <c r="F25" s="9">
        <v>1</v>
      </c>
      <c r="G25" s="10">
        <f t="shared" si="0"/>
        <v>11500</v>
      </c>
    </row>
    <row r="26" s="1" customFormat="1" ht="20.1" customHeight="1" spans="1:7">
      <c r="A26" s="12">
        <v>3</v>
      </c>
      <c r="B26" s="12" t="s">
        <v>45</v>
      </c>
      <c r="C26" s="8" t="s">
        <v>46</v>
      </c>
      <c r="D26" s="13">
        <v>9000</v>
      </c>
      <c r="E26" s="13">
        <v>1</v>
      </c>
      <c r="F26" s="13">
        <v>1</v>
      </c>
      <c r="G26" s="10">
        <f t="shared" si="0"/>
        <v>9000</v>
      </c>
    </row>
    <row r="27" s="1" customFormat="1" ht="20.1" customHeight="1" spans="1:7">
      <c r="A27" s="12"/>
      <c r="B27" s="12"/>
      <c r="C27" s="8" t="s">
        <v>47</v>
      </c>
      <c r="D27" s="13">
        <v>12000</v>
      </c>
      <c r="E27" s="13">
        <v>1</v>
      </c>
      <c r="F27" s="13">
        <v>1</v>
      </c>
      <c r="G27" s="10">
        <f t="shared" si="0"/>
        <v>12000</v>
      </c>
    </row>
    <row r="28" s="1" customFormat="1" ht="20.1" customHeight="1" spans="1:7">
      <c r="A28" s="14">
        <v>4</v>
      </c>
      <c r="B28" s="14" t="s">
        <v>48</v>
      </c>
      <c r="C28" s="8" t="s">
        <v>49</v>
      </c>
      <c r="D28" s="13">
        <v>1200</v>
      </c>
      <c r="E28" s="13">
        <v>1</v>
      </c>
      <c r="F28" s="13">
        <v>2</v>
      </c>
      <c r="G28" s="10">
        <f t="shared" si="0"/>
        <v>2400</v>
      </c>
    </row>
    <row r="29" s="1" customFormat="1" ht="20.1" customHeight="1" spans="1:7">
      <c r="A29" s="15"/>
      <c r="B29" s="15"/>
      <c r="C29" s="8" t="s">
        <v>50</v>
      </c>
      <c r="D29" s="13">
        <v>2800</v>
      </c>
      <c r="E29" s="13">
        <v>1</v>
      </c>
      <c r="F29" s="13">
        <v>1</v>
      </c>
      <c r="G29" s="10">
        <f t="shared" ref="G29:G56" si="1">F29*E29*D29</f>
        <v>2800</v>
      </c>
    </row>
    <row r="30" s="1" customFormat="1" ht="20.1" customHeight="1" spans="1:7">
      <c r="A30" s="15"/>
      <c r="B30" s="15"/>
      <c r="C30" s="8" t="s">
        <v>51</v>
      </c>
      <c r="D30" s="13">
        <v>350</v>
      </c>
      <c r="E30" s="13">
        <v>2</v>
      </c>
      <c r="F30" s="13">
        <v>2</v>
      </c>
      <c r="G30" s="10">
        <f t="shared" si="1"/>
        <v>1400</v>
      </c>
    </row>
    <row r="31" s="1" customFormat="1" ht="20.1" customHeight="1" spans="1:7">
      <c r="A31" s="15"/>
      <c r="B31" s="15"/>
      <c r="C31" s="8" t="s">
        <v>52</v>
      </c>
      <c r="D31" s="13">
        <v>150</v>
      </c>
      <c r="E31" s="13">
        <v>1</v>
      </c>
      <c r="F31" s="13">
        <v>1</v>
      </c>
      <c r="G31" s="10">
        <f t="shared" si="1"/>
        <v>150</v>
      </c>
    </row>
    <row r="32" s="1" customFormat="1" ht="20.1" customHeight="1" spans="1:7">
      <c r="A32" s="15"/>
      <c r="B32" s="15"/>
      <c r="C32" s="8" t="s">
        <v>53</v>
      </c>
      <c r="D32" s="13">
        <v>300</v>
      </c>
      <c r="E32" s="13">
        <v>2</v>
      </c>
      <c r="F32" s="13">
        <v>3</v>
      </c>
      <c r="G32" s="10">
        <f t="shared" si="1"/>
        <v>1800</v>
      </c>
    </row>
    <row r="33" s="1" customFormat="1" ht="20.1" customHeight="1" spans="1:7">
      <c r="A33" s="15"/>
      <c r="B33" s="15"/>
      <c r="C33" s="8" t="s">
        <v>54</v>
      </c>
      <c r="D33" s="13">
        <v>280</v>
      </c>
      <c r="E33" s="13">
        <v>1</v>
      </c>
      <c r="F33" s="13">
        <v>2</v>
      </c>
      <c r="G33" s="10">
        <f t="shared" si="1"/>
        <v>560</v>
      </c>
    </row>
    <row r="34" s="1" customFormat="1" ht="20.1" customHeight="1" spans="1:7">
      <c r="A34" s="15"/>
      <c r="B34" s="15"/>
      <c r="C34" s="8" t="s">
        <v>55</v>
      </c>
      <c r="D34" s="13">
        <v>350</v>
      </c>
      <c r="E34" s="13">
        <v>1</v>
      </c>
      <c r="F34" s="13">
        <v>1</v>
      </c>
      <c r="G34" s="10">
        <f t="shared" si="1"/>
        <v>350</v>
      </c>
    </row>
    <row r="35" s="1" customFormat="1" ht="20.1" customHeight="1" spans="1:7">
      <c r="A35" s="15"/>
      <c r="B35" s="15"/>
      <c r="C35" s="8" t="s">
        <v>56</v>
      </c>
      <c r="D35" s="13">
        <v>280</v>
      </c>
      <c r="E35" s="13">
        <v>1</v>
      </c>
      <c r="F35" s="13">
        <v>1</v>
      </c>
      <c r="G35" s="10">
        <f t="shared" si="1"/>
        <v>280</v>
      </c>
    </row>
    <row r="36" s="1" customFormat="1" ht="20.1" customHeight="1" spans="1:7">
      <c r="A36" s="15"/>
      <c r="B36" s="15"/>
      <c r="C36" s="8" t="s">
        <v>57</v>
      </c>
      <c r="D36" s="13">
        <v>400</v>
      </c>
      <c r="E36" s="13">
        <v>1</v>
      </c>
      <c r="F36" s="13">
        <v>1</v>
      </c>
      <c r="G36" s="10">
        <f t="shared" si="1"/>
        <v>400</v>
      </c>
    </row>
    <row r="37" s="1" customFormat="1" ht="20.1" customHeight="1" spans="1:7">
      <c r="A37" s="15"/>
      <c r="B37" s="15"/>
      <c r="C37" s="8" t="s">
        <v>58</v>
      </c>
      <c r="D37" s="13">
        <v>320</v>
      </c>
      <c r="E37" s="13">
        <v>1</v>
      </c>
      <c r="F37" s="13">
        <v>1</v>
      </c>
      <c r="G37" s="10">
        <f t="shared" si="1"/>
        <v>320</v>
      </c>
    </row>
    <row r="38" s="1" customFormat="1" ht="20.1" customHeight="1" spans="1:7">
      <c r="A38" s="15"/>
      <c r="B38" s="15"/>
      <c r="C38" s="8" t="s">
        <v>59</v>
      </c>
      <c r="D38" s="13">
        <v>850</v>
      </c>
      <c r="E38" s="13">
        <v>1</v>
      </c>
      <c r="F38" s="13">
        <v>1</v>
      </c>
      <c r="G38" s="10">
        <f t="shared" si="1"/>
        <v>850</v>
      </c>
    </row>
    <row r="39" s="1" customFormat="1" ht="20.1" customHeight="1" spans="1:7">
      <c r="A39" s="15"/>
      <c r="B39" s="15"/>
      <c r="C39" s="8" t="s">
        <v>60</v>
      </c>
      <c r="D39" s="13">
        <v>1000</v>
      </c>
      <c r="E39" s="13">
        <v>1</v>
      </c>
      <c r="F39" s="13">
        <v>2</v>
      </c>
      <c r="G39" s="10">
        <f t="shared" si="1"/>
        <v>2000</v>
      </c>
    </row>
    <row r="40" s="1" customFormat="1" ht="20.1" customHeight="1" spans="1:7">
      <c r="A40" s="15"/>
      <c r="B40" s="15"/>
      <c r="C40" s="8" t="s">
        <v>61</v>
      </c>
      <c r="D40" s="13">
        <v>1500</v>
      </c>
      <c r="E40" s="13">
        <v>1</v>
      </c>
      <c r="F40" s="13">
        <v>2</v>
      </c>
      <c r="G40" s="10">
        <f t="shared" si="1"/>
        <v>3000</v>
      </c>
    </row>
    <row r="41" s="1" customFormat="1" ht="20.1" customHeight="1" spans="1:7">
      <c r="A41" s="15"/>
      <c r="B41" s="15"/>
      <c r="C41" s="8" t="s">
        <v>62</v>
      </c>
      <c r="D41" s="13">
        <v>300</v>
      </c>
      <c r="E41" s="13">
        <v>1</v>
      </c>
      <c r="F41" s="13">
        <v>1</v>
      </c>
      <c r="G41" s="10">
        <f t="shared" si="1"/>
        <v>300</v>
      </c>
    </row>
    <row r="42" s="1" customFormat="1" ht="20.1" customHeight="1" spans="1:7">
      <c r="A42" s="15"/>
      <c r="B42" s="15"/>
      <c r="C42" s="8" t="s">
        <v>63</v>
      </c>
      <c r="D42" s="13">
        <v>150</v>
      </c>
      <c r="E42" s="13">
        <v>1</v>
      </c>
      <c r="F42" s="13">
        <v>2</v>
      </c>
      <c r="G42" s="10">
        <f t="shared" si="1"/>
        <v>300</v>
      </c>
    </row>
    <row r="43" s="1" customFormat="1" ht="20.1" customHeight="1" spans="1:7">
      <c r="A43" s="15"/>
      <c r="B43" s="15"/>
      <c r="C43" s="8" t="s">
        <v>64</v>
      </c>
      <c r="D43" s="13">
        <v>130</v>
      </c>
      <c r="E43" s="13">
        <v>1</v>
      </c>
      <c r="F43" s="13">
        <v>1</v>
      </c>
      <c r="G43" s="10">
        <f t="shared" si="1"/>
        <v>130</v>
      </c>
    </row>
    <row r="44" s="1" customFormat="1" ht="20.1" customHeight="1" spans="1:7">
      <c r="A44" s="15"/>
      <c r="B44" s="15"/>
      <c r="C44" s="8" t="s">
        <v>65</v>
      </c>
      <c r="D44" s="13">
        <v>130</v>
      </c>
      <c r="E44" s="13">
        <v>1</v>
      </c>
      <c r="F44" s="13">
        <v>1</v>
      </c>
      <c r="G44" s="10">
        <f t="shared" si="1"/>
        <v>130</v>
      </c>
    </row>
    <row r="45" s="1" customFormat="1" ht="20.1" customHeight="1" spans="1:7">
      <c r="A45" s="15"/>
      <c r="B45" s="15"/>
      <c r="C45" s="8" t="s">
        <v>66</v>
      </c>
      <c r="D45" s="13">
        <v>2200</v>
      </c>
      <c r="E45" s="13">
        <v>1</v>
      </c>
      <c r="F45" s="13">
        <v>2</v>
      </c>
      <c r="G45" s="10">
        <f t="shared" si="1"/>
        <v>4400</v>
      </c>
    </row>
    <row r="46" s="1" customFormat="1" ht="20.1" customHeight="1" spans="1:7">
      <c r="A46" s="15"/>
      <c r="B46" s="15"/>
      <c r="C46" s="8" t="s">
        <v>67</v>
      </c>
      <c r="D46" s="13">
        <v>1200</v>
      </c>
      <c r="E46" s="13">
        <v>1</v>
      </c>
      <c r="F46" s="13">
        <v>2</v>
      </c>
      <c r="G46" s="10">
        <f t="shared" si="1"/>
        <v>2400</v>
      </c>
    </row>
    <row r="47" s="1" customFormat="1" ht="20.1" customHeight="1" spans="1:7">
      <c r="A47" s="15"/>
      <c r="B47" s="15"/>
      <c r="C47" s="8" t="s">
        <v>68</v>
      </c>
      <c r="D47" s="13">
        <v>650</v>
      </c>
      <c r="E47" s="13">
        <v>1</v>
      </c>
      <c r="F47" s="13">
        <v>1</v>
      </c>
      <c r="G47" s="10">
        <f t="shared" si="1"/>
        <v>650</v>
      </c>
    </row>
    <row r="48" s="1" customFormat="1" ht="20.1" customHeight="1" spans="1:7">
      <c r="A48" s="15"/>
      <c r="B48" s="15"/>
      <c r="C48" s="8" t="s">
        <v>69</v>
      </c>
      <c r="D48" s="13">
        <v>2300</v>
      </c>
      <c r="E48" s="13">
        <v>1</v>
      </c>
      <c r="F48" s="13">
        <v>1</v>
      </c>
      <c r="G48" s="10">
        <f t="shared" si="1"/>
        <v>2300</v>
      </c>
    </row>
    <row r="49" s="1" customFormat="1" ht="20.1" customHeight="1" spans="1:7">
      <c r="A49" s="15"/>
      <c r="B49" s="15"/>
      <c r="C49" s="8" t="s">
        <v>70</v>
      </c>
      <c r="D49" s="13">
        <v>150</v>
      </c>
      <c r="E49" s="13">
        <v>1</v>
      </c>
      <c r="F49" s="13">
        <v>6</v>
      </c>
      <c r="G49" s="10">
        <f t="shared" si="1"/>
        <v>900</v>
      </c>
    </row>
    <row r="50" s="1" customFormat="1" ht="20.1" customHeight="1" spans="1:7">
      <c r="A50" s="15"/>
      <c r="B50" s="15"/>
      <c r="C50" s="8" t="s">
        <v>71</v>
      </c>
      <c r="D50" s="13">
        <v>350</v>
      </c>
      <c r="E50" s="13">
        <v>1</v>
      </c>
      <c r="F50" s="13">
        <v>2</v>
      </c>
      <c r="G50" s="10">
        <f t="shared" si="1"/>
        <v>700</v>
      </c>
    </row>
    <row r="51" s="1" customFormat="1" ht="20.1" customHeight="1" spans="1:7">
      <c r="A51" s="15"/>
      <c r="B51" s="15"/>
      <c r="C51" s="8" t="s">
        <v>72</v>
      </c>
      <c r="D51" s="13">
        <v>150</v>
      </c>
      <c r="E51" s="13">
        <v>1</v>
      </c>
      <c r="F51" s="13">
        <v>1</v>
      </c>
      <c r="G51" s="10">
        <f t="shared" si="1"/>
        <v>150</v>
      </c>
    </row>
    <row r="52" s="1" customFormat="1" ht="20.1" customHeight="1" spans="1:7">
      <c r="A52" s="15"/>
      <c r="B52" s="15"/>
      <c r="C52" s="8" t="s">
        <v>73</v>
      </c>
      <c r="D52" s="13">
        <v>420</v>
      </c>
      <c r="E52" s="13">
        <v>1</v>
      </c>
      <c r="F52" s="13">
        <v>2</v>
      </c>
      <c r="G52" s="10">
        <f t="shared" si="1"/>
        <v>840</v>
      </c>
    </row>
    <row r="53" s="1" customFormat="1" ht="20.1" customHeight="1" spans="1:7">
      <c r="A53" s="15"/>
      <c r="B53" s="15"/>
      <c r="C53" s="8" t="s">
        <v>74</v>
      </c>
      <c r="D53" s="13">
        <v>200</v>
      </c>
      <c r="E53" s="13">
        <v>1</v>
      </c>
      <c r="F53" s="13">
        <v>2</v>
      </c>
      <c r="G53" s="10">
        <f t="shared" si="1"/>
        <v>400</v>
      </c>
    </row>
    <row r="54" s="1" customFormat="1" ht="20.1" customHeight="1" spans="1:7">
      <c r="A54" s="15"/>
      <c r="B54" s="15"/>
      <c r="C54" s="8" t="s">
        <v>75</v>
      </c>
      <c r="D54" s="13">
        <v>1200</v>
      </c>
      <c r="E54" s="13">
        <v>1</v>
      </c>
      <c r="F54" s="13">
        <v>1</v>
      </c>
      <c r="G54" s="10">
        <f t="shared" si="1"/>
        <v>1200</v>
      </c>
    </row>
    <row r="55" s="1" customFormat="1" ht="20.1" customHeight="1" spans="1:7">
      <c r="A55" s="15"/>
      <c r="B55" s="15"/>
      <c r="C55" s="8" t="s">
        <v>76</v>
      </c>
      <c r="D55" s="13">
        <v>150</v>
      </c>
      <c r="E55" s="13">
        <v>1</v>
      </c>
      <c r="F55" s="13">
        <v>1</v>
      </c>
      <c r="G55" s="10">
        <f t="shared" si="1"/>
        <v>150</v>
      </c>
    </row>
    <row r="56" s="1" customFormat="1" ht="20.1" customHeight="1" spans="1:7">
      <c r="A56" s="15"/>
      <c r="B56" s="15"/>
      <c r="C56" s="8" t="s">
        <v>77</v>
      </c>
      <c r="D56" s="13">
        <v>320</v>
      </c>
      <c r="E56" s="13">
        <v>1</v>
      </c>
      <c r="F56" s="13">
        <v>1</v>
      </c>
      <c r="G56" s="10">
        <f t="shared" si="1"/>
        <v>320</v>
      </c>
    </row>
    <row r="57" s="1" customFormat="1" ht="20.1" customHeight="1" spans="1:7">
      <c r="A57" s="7">
        <v>5</v>
      </c>
      <c r="B57" s="7" t="s">
        <v>78</v>
      </c>
      <c r="C57" s="8" t="s">
        <v>79</v>
      </c>
      <c r="D57" s="13">
        <v>380</v>
      </c>
      <c r="E57" s="13">
        <v>1</v>
      </c>
      <c r="F57" s="13">
        <v>80</v>
      </c>
      <c r="G57" s="10">
        <f t="shared" ref="G57:G63" si="2">F57*E57*D57</f>
        <v>30400</v>
      </c>
    </row>
    <row r="58" s="1" customFormat="1" ht="20.1" customHeight="1" spans="1:7">
      <c r="A58" s="11"/>
      <c r="B58" s="11"/>
      <c r="C58" s="8" t="s">
        <v>80</v>
      </c>
      <c r="D58" s="13">
        <v>200</v>
      </c>
      <c r="E58" s="13">
        <v>1</v>
      </c>
      <c r="F58" s="13">
        <v>1</v>
      </c>
      <c r="G58" s="10">
        <f t="shared" si="2"/>
        <v>200</v>
      </c>
    </row>
    <row r="59" s="1" customFormat="1" ht="20.1" customHeight="1" spans="1:7">
      <c r="A59" s="11"/>
      <c r="B59" s="11"/>
      <c r="C59" s="8" t="s">
        <v>81</v>
      </c>
      <c r="D59" s="13">
        <v>62540</v>
      </c>
      <c r="E59" s="13">
        <v>1</v>
      </c>
      <c r="F59" s="13">
        <v>1</v>
      </c>
      <c r="G59" s="10">
        <f t="shared" si="2"/>
        <v>62540</v>
      </c>
    </row>
    <row r="60" s="1" customFormat="1" ht="20.1" customHeight="1" spans="1:7">
      <c r="A60" s="11"/>
      <c r="B60" s="11"/>
      <c r="C60" s="8" t="s">
        <v>82</v>
      </c>
      <c r="D60" s="13">
        <v>500</v>
      </c>
      <c r="E60" s="13">
        <v>2</v>
      </c>
      <c r="F60" s="13">
        <v>4</v>
      </c>
      <c r="G60" s="10">
        <f t="shared" si="2"/>
        <v>4000</v>
      </c>
    </row>
    <row r="61" s="1" customFormat="1" ht="20.1" customHeight="1" spans="1:7">
      <c r="A61" s="7"/>
      <c r="B61" s="7"/>
      <c r="C61" s="8" t="s">
        <v>83</v>
      </c>
      <c r="D61" s="13">
        <v>2400</v>
      </c>
      <c r="E61" s="13">
        <v>1</v>
      </c>
      <c r="F61" s="13">
        <v>2</v>
      </c>
      <c r="G61" s="10">
        <f t="shared" si="2"/>
        <v>4800</v>
      </c>
    </row>
    <row r="62" s="1" customFormat="1" ht="20.1" customHeight="1" spans="1:7">
      <c r="A62" s="11"/>
      <c r="B62" s="11"/>
      <c r="C62" s="8" t="s">
        <v>84</v>
      </c>
      <c r="D62" s="13">
        <v>600</v>
      </c>
      <c r="E62" s="13">
        <v>1</v>
      </c>
      <c r="F62" s="13">
        <v>26</v>
      </c>
      <c r="G62" s="10">
        <f t="shared" si="2"/>
        <v>15600</v>
      </c>
    </row>
    <row r="63" ht="20.1" customHeight="1" spans="1:9">
      <c r="A63" s="16"/>
      <c r="B63" s="16"/>
      <c r="C63" s="17"/>
      <c r="D63" s="18">
        <f>SUM(G6:G62)*0.16</f>
        <v>56310.08</v>
      </c>
      <c r="E63" s="19">
        <v>1</v>
      </c>
      <c r="F63" s="19">
        <v>1</v>
      </c>
      <c r="G63" s="20">
        <f t="shared" si="2"/>
        <v>56310.08</v>
      </c>
      <c r="I63" s="21"/>
    </row>
    <row r="64" ht="20.1" customHeight="1" spans="1:7">
      <c r="A64" s="4">
        <v>6</v>
      </c>
      <c r="B64" s="4" t="s">
        <v>85</v>
      </c>
      <c r="C64" s="4"/>
      <c r="D64" s="4"/>
      <c r="E64" s="4"/>
      <c r="F64" s="19"/>
      <c r="G64" s="20">
        <f>SUM(G6:G63)</f>
        <v>408248.08</v>
      </c>
    </row>
    <row r="65" ht="20.1" customHeight="1" spans="1:7">
      <c r="A65" s="22"/>
      <c r="B65" s="23"/>
      <c r="C65" s="23" t="s">
        <v>86</v>
      </c>
      <c r="D65" s="23"/>
      <c r="E65" s="23"/>
      <c r="F65" s="23"/>
      <c r="G65" s="23"/>
    </row>
    <row r="66" ht="20.1" customHeight="1" spans="1:7">
      <c r="A66" s="23" t="s">
        <v>87</v>
      </c>
      <c r="B66" s="23"/>
      <c r="C66" s="23"/>
      <c r="D66" s="23" t="s">
        <v>88</v>
      </c>
      <c r="E66" s="23"/>
      <c r="F66" s="23"/>
      <c r="G66" s="23"/>
    </row>
    <row r="67" ht="20.1" customHeight="1" spans="1:7">
      <c r="A67" s="24"/>
      <c r="B67" s="24"/>
      <c r="C67" s="24"/>
      <c r="D67" s="24"/>
      <c r="E67" s="24"/>
      <c r="F67" s="24"/>
      <c r="G67" s="24"/>
    </row>
    <row r="69" spans="7:7">
      <c r="G69" s="25"/>
    </row>
  </sheetData>
  <mergeCells count="18">
    <mergeCell ref="A1:G1"/>
    <mergeCell ref="D2:E2"/>
    <mergeCell ref="D3:E3"/>
    <mergeCell ref="D4:E4"/>
    <mergeCell ref="B64:E64"/>
    <mergeCell ref="C65:G65"/>
    <mergeCell ref="A66:B66"/>
    <mergeCell ref="D66:E66"/>
    <mergeCell ref="A6:A14"/>
    <mergeCell ref="A15:A25"/>
    <mergeCell ref="A26:A27"/>
    <mergeCell ref="A28:A56"/>
    <mergeCell ref="A57:A63"/>
    <mergeCell ref="B6:B14"/>
    <mergeCell ref="B15:B25"/>
    <mergeCell ref="B26:B27"/>
    <mergeCell ref="B28:B56"/>
    <mergeCell ref="B57:B63"/>
  </mergeCells>
  <pageMargins left="0.393055555555556" right="0.393055555555556" top="0.747916666666667" bottom="0.747916666666667" header="0.313888888888889" footer="0.313888888888889"/>
  <pageSetup paperSize="9" scale="8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2016-12-05T08:00:00Z</dcterms:created>
  <cp:lastPrinted>2017-11-22T08:22:00Z</cp:lastPrinted>
  <dcterms:modified xsi:type="dcterms:W3CDTF">2018-11-27T04:44:42Z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