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mc:AlternateContent xmlns:mc="http://schemas.openxmlformats.org/markup-compatibility/2006">
    <mc:Choice Requires="x15">
      <x15ac:absPath xmlns:x15ac="http://schemas.microsoft.com/office/spreadsheetml/2010/11/ac" url="C:\Users\86139\Downloads\"/>
    </mc:Choice>
  </mc:AlternateContent>
  <xr:revisionPtr revIDLastSave="0" documentId="13_ncr:1_{6B7804E7-98F7-4135-99DB-5D910591409E}" xr6:coauthVersionLast="47" xr6:coauthVersionMax="47" xr10:uidLastSave="{00000000-0000-0000-0000-000000000000}"/>
  <bookViews>
    <workbookView xWindow="-103" yWindow="-103" windowWidth="16663" windowHeight="8863" xr2:uid="{00000000-000D-0000-FFFF-FFFF00000000}"/>
  </bookViews>
  <sheets>
    <sheet name="Summary" sheetId="16" r:id="rId1"/>
    <sheet name="预算单明细" sheetId="14" r:id="rId2"/>
  </sheets>
  <definedNames>
    <definedName name="_xlnm.Print_Area" localSheetId="0">Summary!$A$1:$M$53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21" i="16" l="1"/>
  <c r="H44" i="14"/>
  <c r="H43" i="14"/>
  <c r="H36" i="14"/>
  <c r="H35" i="14"/>
  <c r="H34" i="14"/>
  <c r="H33" i="14"/>
  <c r="H32" i="14"/>
  <c r="H25" i="14"/>
  <c r="H21" i="14"/>
  <c r="H20" i="14"/>
  <c r="H19" i="14"/>
  <c r="H22" i="14" l="1"/>
  <c r="H23" i="14" s="1"/>
  <c r="H37" i="14" l="1"/>
  <c r="H38" i="14" s="1"/>
  <c r="C11" i="14" s="1"/>
  <c r="H26" i="14"/>
  <c r="H45" i="14"/>
  <c r="H46" i="14" s="1"/>
  <c r="C12" i="14" l="1"/>
  <c r="H27" i="14"/>
  <c r="C10" i="14" s="1"/>
  <c r="C13" i="14" l="1"/>
  <c r="H15" i="14"/>
  <c r="K18" i="16" l="1"/>
  <c r="K19" i="16" l="1"/>
  <c r="K20" i="16"/>
</calcChain>
</file>

<file path=xl/sharedStrings.xml><?xml version="1.0" encoding="utf-8"?>
<sst xmlns="http://schemas.openxmlformats.org/spreadsheetml/2006/main" count="160" uniqueCount="130">
  <si>
    <t>Project Name:</t>
  </si>
  <si>
    <t>Quotation Date:</t>
  </si>
  <si>
    <t>Quotation Version Nr.:</t>
  </si>
  <si>
    <t>Supplier Company Information</t>
  </si>
  <si>
    <t>Company Name</t>
  </si>
  <si>
    <t>Contact Person</t>
  </si>
  <si>
    <t>Name</t>
  </si>
  <si>
    <t>Surname</t>
  </si>
  <si>
    <t>Position</t>
  </si>
  <si>
    <t>Project Manager</t>
  </si>
  <si>
    <t>Phone</t>
  </si>
  <si>
    <t>Fax</t>
  </si>
  <si>
    <t>E-mail</t>
  </si>
  <si>
    <t>Conference</t>
  </si>
  <si>
    <t>* Please note this quotation must include all items stating in relevant proposal.</t>
  </si>
  <si>
    <t>* Please include your company letterhead in all quotation sheets.</t>
  </si>
  <si>
    <t>* Please check and make sure all calculation formulas are correct.</t>
  </si>
  <si>
    <t>* Only PDF quote is valid.</t>
  </si>
  <si>
    <t>* Final quote must be provided with signature and company chop.</t>
  </si>
  <si>
    <t>Applicant:______________________</t>
  </si>
  <si>
    <t>Approval:</t>
  </si>
  <si>
    <t>____________________________________________________________</t>
  </si>
  <si>
    <t>特别提醒</t>
  </si>
  <si>
    <t>此表格计算逻辑是从总值倒推出净值，请严格按逻辑填写，确保含税总金额等于增值税/营业税加含杂费的净值。</t>
  </si>
  <si>
    <t>如有四舍五入的差异，请将差异挤到净值里。</t>
  </si>
  <si>
    <t>此外，您不得填写固定的含杂费的净值，增值税和营业税额。我们在这些单元格里设定了公式，请选择相应税率，这些数字将自动计算。</t>
  </si>
  <si>
    <t>文化事业建设费只适用于提供广告服务的企业,凡不包括广告设计企业, 应缴费额=计费销售额×3%</t>
  </si>
  <si>
    <t>计费销售额为纳税人提供广告服务取得的全部含税价款和价外费用，减除支付给其他广告公司或广告发布者的含税广告发布费后的余额。</t>
  </si>
  <si>
    <t>城建税/教育费附加/本地教育费附加全国统一税率是应纳增值税/消费税/营业税之和的12%.</t>
  </si>
  <si>
    <t>因此,此三费总合不得超过表格里应纳增值税/营业税额的12%.</t>
  </si>
  <si>
    <t>如有任何特殊税种未列示在上述表格里,请具体表明税目和计算公式.</t>
  </si>
  <si>
    <t>Special Reminder</t>
  </si>
  <si>
    <t>This form's logic is calculated from Total Price to Net Price.  Please follow this logic strictly to ensure that the total price equals to the VAT/BT plus net price including all surcharges.  If there is any rounding difference, please put the difference into Net Price.</t>
  </si>
  <si>
    <t>Besides, you cannot enter the fixed figure in Net Price (incl. all surchares), VAT, BT, because we set up the formula there.  Please select the tax rate and the figures will be calculated automatically.</t>
  </si>
  <si>
    <t>Culture Construction Fee only applies to the advertisement industry, excluding advertisement design companies.</t>
  </si>
  <si>
    <t>Culture Construction Fee = Billed sales amount x 3%</t>
  </si>
  <si>
    <t>Billed sales amount is the balance of all prices including tax and ex-price charges obtained by a taxpayer from the provision of advertising services minus advertising release fees, including tax paid to other advertising companies or advertising releasers.</t>
  </si>
  <si>
    <t>Thetotal  tax rate for UMCT/ES/LES is 12% on VAT/BT/CT payable nationwide.</t>
  </si>
  <si>
    <t>There4fore, please ensure that your UMCT/ES/LES total amount is less than 12% of the VAT/BT payable in this form.</t>
  </si>
  <si>
    <t>if there is any special tax not included in this form, please specify the type and calculation method.</t>
  </si>
  <si>
    <t>Total</t>
  </si>
  <si>
    <t>No.</t>
  </si>
  <si>
    <t>Item</t>
  </si>
  <si>
    <t>Unit</t>
  </si>
  <si>
    <t xml:space="preserve">Number of time </t>
  </si>
  <si>
    <t>Quantity/Time</t>
  </si>
  <si>
    <t>Days</t>
  </si>
  <si>
    <t>Unit price</t>
  </si>
  <si>
    <t>Sum</t>
  </si>
  <si>
    <t>Detailed Work load/ Comments / Deliverables</t>
  </si>
  <si>
    <t xml:space="preserve">Agency Fees </t>
  </si>
  <si>
    <t>Agency Fees (Preparation)</t>
  </si>
  <si>
    <t>I A 1</t>
  </si>
  <si>
    <t>Account Director</t>
  </si>
  <si>
    <t>pax/day</t>
  </si>
  <si>
    <t>I A 2</t>
  </si>
  <si>
    <t>Creative Director</t>
  </si>
  <si>
    <t>I A 3</t>
  </si>
  <si>
    <t>I A</t>
  </si>
  <si>
    <t>Sub-Total Agency Fees (Preparation)</t>
  </si>
  <si>
    <t>Agency Fees (On site)</t>
  </si>
  <si>
    <t>Account Manager</t>
  </si>
  <si>
    <t>I B</t>
  </si>
  <si>
    <t>Sub-Total Agency Fees (On site)</t>
  </si>
  <si>
    <t>I</t>
  </si>
  <si>
    <t>Total Agency Fees</t>
  </si>
  <si>
    <t>Travel &amp;  Accomodation</t>
  </si>
  <si>
    <t>Details / Comments</t>
  </si>
  <si>
    <t>Site Check&amp;Onsite Event:</t>
  </si>
  <si>
    <t>Transportation, hotel and air ticket, all related expense, provide list of participants</t>
  </si>
  <si>
    <t>Transportation for guests (flight)</t>
  </si>
  <si>
    <t>unit</t>
  </si>
  <si>
    <t>Transportation for guests (train)</t>
  </si>
  <si>
    <t>II A 3</t>
  </si>
  <si>
    <t>II A</t>
  </si>
  <si>
    <t>Sub-Total Onsite Event</t>
  </si>
  <si>
    <t>II</t>
  </si>
  <si>
    <t>Total Travel &amp; Accomodation</t>
  </si>
  <si>
    <t>Logistics &amp; Operations</t>
  </si>
  <si>
    <t xml:space="preserve">Details / Comments </t>
  </si>
  <si>
    <t>Logistics</t>
  </si>
  <si>
    <t>III A 1</t>
  </si>
  <si>
    <t>III A</t>
  </si>
  <si>
    <t>Sub-Total Logistics</t>
  </si>
  <si>
    <t>RSVP</t>
  </si>
  <si>
    <t>III</t>
  </si>
  <si>
    <t>Total Logistics &amp; Operation</t>
  </si>
  <si>
    <t>Agency Staff Transportation</t>
  </si>
  <si>
    <t>Hotel</t>
  </si>
  <si>
    <t>RSVP Materials</t>
  </si>
  <si>
    <t>I B 1</t>
  </si>
  <si>
    <t>I A 4</t>
  </si>
  <si>
    <t>rm/night</t>
  </si>
  <si>
    <t>II A 1</t>
  </si>
  <si>
    <t>II A 2</t>
  </si>
  <si>
    <t>II A 4</t>
  </si>
  <si>
    <t>II A 5</t>
  </si>
  <si>
    <t>Agency Staff Accommodation</t>
  </si>
  <si>
    <t>III A 2</t>
  </si>
  <si>
    <t>Basic information and cost overview</t>
  </si>
  <si>
    <t>Region</t>
    <phoneticPr fontId="1" type="noConversion"/>
  </si>
  <si>
    <t>North Region</t>
    <phoneticPr fontId="1" type="noConversion"/>
  </si>
  <si>
    <t>Project</t>
  </si>
  <si>
    <t>Company</t>
  </si>
  <si>
    <t>Quotation Date</t>
  </si>
  <si>
    <t>Quotation Version</t>
  </si>
  <si>
    <t>Cost overview</t>
  </si>
  <si>
    <t>Agency Fees</t>
    <phoneticPr fontId="1" type="noConversion"/>
  </si>
  <si>
    <t>Sum Total Net</t>
    <phoneticPr fontId="1" type="noConversion"/>
  </si>
  <si>
    <t>2022 North Region Winter Experience-Ski Campaign PBE-Product Experience_Customer Accommodation and Transportation</t>
  </si>
  <si>
    <t>Total Net Price  (subtotal) 净值</t>
  </si>
  <si>
    <t>VAT (0%/2%/3%/4%/6%/11%/13%/17%) 增值税</t>
  </si>
  <si>
    <t>Total Price (&gt;=Invoice Amount) 含税总金额</t>
  </si>
  <si>
    <r>
      <rPr>
        <b/>
        <u/>
        <sz val="12"/>
        <color indexed="10"/>
        <rFont val="BMWGroupTN Condensed"/>
        <family val="3"/>
      </rPr>
      <t>Instruction</t>
    </r>
    <r>
      <rPr>
        <b/>
        <sz val="12"/>
        <color rgb="FFFF0000"/>
        <rFont val="BMWGroupTN Condensed"/>
        <family val="3"/>
      </rPr>
      <t>:</t>
    </r>
  </si>
  <si>
    <t>Economy Class (incl. change fees and cancellation fees)</t>
  </si>
  <si>
    <t>first class seat</t>
  </si>
  <si>
    <t>1位</t>
  </si>
  <si>
    <t>No. of invited customer/Time
No. of agency staff/Time</t>
  </si>
  <si>
    <t>City Center-5-star hotel, no farther than 25km to Songhua Lake Ski Resort
one-bed or two-bed room (2ppl/room, incl.2 breakfast)+ski-experience for 2ppl (incl. equipment rental inc)
BMW bears no financial loss if force majeures (such as epidemic, natural hazards, etc) happened</t>
  </si>
  <si>
    <t>Total NSC Net Price  (subtotal) NSC净值 - 30%</t>
  </si>
  <si>
    <t>Total BBA Net Price  (subtotal) BBA净值 - 70%</t>
  </si>
  <si>
    <t>VAT-BBA (0%/2%/3%/4%/6%/11%/13%/17%) BBA增值税</t>
  </si>
  <si>
    <t>VAT-NSC (0%/2%/3%/4%/6%/11%/13%/17%) NSC增值税</t>
  </si>
  <si>
    <t>Total BBA Price (&gt;=Invoice Amount) BBA含税总金额</t>
  </si>
  <si>
    <t>Total NSC Price (&gt;=Invoice Amount) NSC 含税总金额</t>
  </si>
  <si>
    <t>康辉集团北京国际会议展览有限公司</t>
    <phoneticPr fontId="11" type="noConversion"/>
  </si>
  <si>
    <t>3rd</t>
    <phoneticPr fontId="11" type="noConversion"/>
  </si>
  <si>
    <t>SI TIAN</t>
  </si>
  <si>
    <t>LI</t>
  </si>
  <si>
    <t>lisitian@cct.cn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</si>
</sst>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 #,##0.00_ ;_ * \-#,##0.00_ ;_ * &quot;-&quot;??_ ;_ @_ "/>
    <numFmt numFmtId="176" formatCode="_(* #,##0.00_);_(* \(#,##0.00\);_(* &quot;-&quot;??_);_(@_)"/>
    <numFmt numFmtId="177" formatCode="[$¥-804]#,##0"/>
    <numFmt numFmtId="178" formatCode="[$¥-411]#,##0"/>
    <numFmt numFmtId="179" formatCode="[$¥-411]#,##0.00;\-[$¥-411]#,##0.00"/>
    <numFmt numFmtId="180" formatCode="[$¥-804]#,##0.00"/>
    <numFmt numFmtId="181" formatCode="_-[$¥-411]* #,##0_-;\-[$¥-411]* #,##0_-;_-[$¥-411]* &quot;-&quot;_-;_-@_-"/>
    <numFmt numFmtId="182" formatCode="_(* #,##0_);_(* \(#,##0\);_(* &quot;-&quot;??_);_(@_)"/>
    <numFmt numFmtId="183" formatCode="[$¥-411]#,##0.00"/>
    <numFmt numFmtId="184" formatCode="_ [$¥-804]* #,##0.00_ ;_ [$¥-804]* \-#,##0.00_ ;_ [$¥-804]* &quot;-&quot;??_ ;_ @_ "/>
    <numFmt numFmtId="185" formatCode="[$-409]mmmm\ d\,\ yyyy;@"/>
    <numFmt numFmtId="186" formatCode="[$￥-804]#,##0.00;[Red][$￥-804]\-#,##0.00"/>
    <numFmt numFmtId="187" formatCode="[$¥-804]#,##0.00;[$¥-804]\-#,##0.00"/>
  </numFmts>
  <fonts count="36">
    <font>
      <sz val="11"/>
      <color theme="1"/>
      <name val="宋体"/>
      <charset val="134"/>
      <scheme val="minor"/>
    </font>
    <font>
      <sz val="11"/>
      <color rgb="FF000000"/>
      <name val="宋体"/>
      <family val="3"/>
      <charset val="134"/>
    </font>
    <font>
      <sz val="10"/>
      <name val="Arial"/>
      <family val="2"/>
    </font>
    <font>
      <sz val="10"/>
      <name val="Verdana"/>
      <family val="2"/>
    </font>
    <font>
      <sz val="11"/>
      <color theme="1"/>
      <name val="宋体"/>
      <family val="3"/>
      <charset val="134"/>
      <scheme val="minor"/>
    </font>
    <font>
      <u/>
      <sz val="10"/>
      <color indexed="12"/>
      <name val="Verdana"/>
      <family val="2"/>
    </font>
    <font>
      <sz val="12"/>
      <name val="宋体"/>
      <family val="3"/>
      <charset val="134"/>
    </font>
    <font>
      <sz val="12"/>
      <name val="Times New Roman"/>
      <family val="1"/>
    </font>
    <font>
      <sz val="12"/>
      <name val="Tahoma"/>
      <family val="2"/>
    </font>
    <font>
      <sz val="11"/>
      <color indexed="8"/>
      <name val="宋体"/>
      <family val="3"/>
      <charset val="134"/>
    </font>
    <font>
      <sz val="10"/>
      <color theme="1"/>
      <name val="宋体"/>
      <family val="3"/>
      <charset val="134"/>
      <scheme val="minor"/>
    </font>
    <font>
      <sz val="9"/>
      <name val="宋体"/>
      <family val="3"/>
      <charset val="134"/>
      <scheme val="minor"/>
    </font>
    <font>
      <b/>
      <sz val="14"/>
      <color theme="1"/>
      <name val="BMWGroupTN Condensed"/>
      <family val="3"/>
    </font>
    <font>
      <sz val="14"/>
      <color theme="1"/>
      <name val="BMWGroupTN Condensed"/>
      <family val="3"/>
    </font>
    <font>
      <sz val="14"/>
      <color rgb="FFC00000"/>
      <name val="BMWGroupTN Condensed"/>
      <family val="3"/>
    </font>
    <font>
      <sz val="14"/>
      <color rgb="FF000000"/>
      <name val="BMWGroupTN Condensed"/>
      <family val="3"/>
    </font>
    <font>
      <sz val="14"/>
      <name val="BMWGroupTN Condensed"/>
      <family val="3"/>
    </font>
    <font>
      <b/>
      <sz val="14"/>
      <color theme="0"/>
      <name val="BMWGroupTN Condensed"/>
      <family val="3"/>
    </font>
    <font>
      <sz val="14"/>
      <color theme="1"/>
      <name val="BMWTypeNext Latin TT Regular"/>
    </font>
    <font>
      <sz val="12"/>
      <name val="BMWGroupTN Condensed"/>
      <family val="3"/>
    </font>
    <font>
      <sz val="11"/>
      <color rgb="FF000000"/>
      <name val="BMWGroupTN Condensed"/>
      <family val="3"/>
    </font>
    <font>
      <b/>
      <sz val="12"/>
      <name val="BMWGroupTN Condensed"/>
      <family val="3"/>
    </font>
    <font>
      <b/>
      <sz val="14"/>
      <name val="BMWGroupTN Condensed"/>
      <family val="3"/>
    </font>
    <font>
      <b/>
      <sz val="12"/>
      <color indexed="10"/>
      <name val="BMWGroupTN Condensed"/>
      <family val="3"/>
    </font>
    <font>
      <b/>
      <u/>
      <sz val="12"/>
      <color indexed="10"/>
      <name val="BMWGroupTN Condensed"/>
      <family val="3"/>
    </font>
    <font>
      <b/>
      <sz val="12"/>
      <color rgb="FFFF0000"/>
      <name val="BMWGroupTN Condensed"/>
      <family val="3"/>
    </font>
    <font>
      <b/>
      <i/>
      <sz val="12"/>
      <color indexed="10"/>
      <name val="BMWGroupTN Condensed"/>
      <family val="3"/>
    </font>
    <font>
      <sz val="12"/>
      <color indexed="10"/>
      <name val="BMWGroupTN Condensed"/>
      <family val="3"/>
    </font>
    <font>
      <sz val="14"/>
      <color theme="1"/>
      <name val="宋体"/>
      <family val="3"/>
      <charset val="134"/>
    </font>
    <font>
      <sz val="14"/>
      <color rgb="FFC00000"/>
      <name val="MINI Serif"/>
      <family val="1"/>
    </font>
    <font>
      <sz val="14"/>
      <color theme="1"/>
      <name val="MINI Serif"/>
      <family val="1"/>
    </font>
    <font>
      <sz val="14"/>
      <color rgb="FF000000"/>
      <name val="MINI Serif"/>
      <family val="1"/>
    </font>
    <font>
      <sz val="14"/>
      <name val="MINI Serif"/>
      <family val="1"/>
    </font>
    <font>
      <sz val="14"/>
      <name val="宋体"/>
      <family val="3"/>
      <charset val="134"/>
    </font>
    <font>
      <sz val="14"/>
      <name val="BMWTypeRegular"/>
      <family val="1"/>
    </font>
    <font>
      <u/>
      <sz val="14"/>
      <color indexed="12"/>
      <name val="Verdana"/>
      <family val="2"/>
    </font>
  </fonts>
  <fills count="9">
    <fill>
      <patternFill patternType="none"/>
    </fill>
    <fill>
      <patternFill patternType="gray125"/>
    </fill>
    <fill>
      <patternFill patternType="solid">
        <fgColor theme="4" tint="0.59999389629810485"/>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theme="0" tint="-0.499984740745262"/>
        <bgColor indexed="64"/>
      </patternFill>
    </fill>
  </fills>
  <borders count="4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diagonal/>
    </border>
    <border>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auto="1"/>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style="medium">
        <color indexed="64"/>
      </right>
      <top style="thin">
        <color auto="1"/>
      </top>
      <bottom style="double">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top/>
      <bottom/>
      <diagonal/>
    </border>
    <border>
      <left/>
      <right style="medium">
        <color indexed="64"/>
      </right>
      <top/>
      <bottom/>
      <diagonal/>
    </border>
  </borders>
  <cellStyleXfs count="43">
    <xf numFmtId="0" fontId="0" fillId="0" borderId="0"/>
    <xf numFmtId="177" fontId="2" fillId="0" borderId="0"/>
    <xf numFmtId="180" fontId="3" fillId="0" borderId="0"/>
    <xf numFmtId="176" fontId="4" fillId="0" borderId="0" applyFont="0" applyFill="0" applyBorder="0" applyAlignment="0" applyProtection="0"/>
    <xf numFmtId="0" fontId="5" fillId="0" borderId="0" applyNumberFormat="0" applyFill="0" applyBorder="0" applyAlignment="0" applyProtection="0">
      <alignment vertical="top"/>
      <protection locked="0"/>
    </xf>
    <xf numFmtId="181" fontId="4" fillId="0" borderId="0"/>
    <xf numFmtId="179" fontId="3" fillId="0" borderId="0">
      <alignment vertical="center"/>
    </xf>
    <xf numFmtId="179" fontId="3" fillId="0" borderId="0"/>
    <xf numFmtId="180" fontId="4" fillId="0" borderId="0"/>
    <xf numFmtId="0" fontId="6" fillId="0" borderId="0"/>
    <xf numFmtId="177" fontId="3" fillId="0" borderId="0"/>
    <xf numFmtId="183" fontId="7" fillId="0" borderId="0"/>
    <xf numFmtId="180" fontId="3" fillId="0" borderId="0"/>
    <xf numFmtId="178" fontId="3" fillId="0" borderId="0"/>
    <xf numFmtId="177" fontId="7" fillId="0" borderId="0">
      <alignment vertical="center"/>
    </xf>
    <xf numFmtId="0" fontId="8" fillId="0" borderId="0">
      <alignment vertical="center"/>
    </xf>
    <xf numFmtId="178" fontId="3" fillId="0" borderId="0"/>
    <xf numFmtId="177" fontId="4" fillId="0" borderId="0"/>
    <xf numFmtId="183" fontId="3" fillId="0" borderId="0"/>
    <xf numFmtId="177" fontId="3" fillId="0" borderId="0"/>
    <xf numFmtId="177" fontId="3" fillId="0" borderId="0"/>
    <xf numFmtId="177" fontId="3" fillId="0" borderId="0">
      <alignment vertical="center"/>
    </xf>
    <xf numFmtId="0" fontId="3" fillId="0" borderId="0"/>
    <xf numFmtId="177" fontId="4" fillId="0" borderId="0"/>
    <xf numFmtId="0" fontId="6" fillId="0" borderId="0">
      <alignment vertical="center"/>
    </xf>
    <xf numFmtId="179" fontId="4" fillId="0" borderId="0"/>
    <xf numFmtId="179" fontId="4" fillId="0" borderId="0"/>
    <xf numFmtId="179" fontId="4" fillId="0" borderId="0"/>
    <xf numFmtId="0" fontId="9" fillId="0" borderId="0">
      <alignment vertical="center"/>
    </xf>
    <xf numFmtId="0" fontId="10" fillId="0" borderId="0" applyNumberFormat="0" applyFont="0" applyFill="0" applyBorder="0" applyAlignment="0" applyProtection="0"/>
    <xf numFmtId="0" fontId="4" fillId="0" borderId="0"/>
    <xf numFmtId="0" fontId="4" fillId="0" borderId="0"/>
    <xf numFmtId="0" fontId="9" fillId="0" borderId="0">
      <alignment vertical="center"/>
    </xf>
    <xf numFmtId="177" fontId="4" fillId="0" borderId="0"/>
    <xf numFmtId="180" fontId="4" fillId="0" borderId="0"/>
    <xf numFmtId="0" fontId="6" fillId="0" borderId="0">
      <alignment vertical="center"/>
    </xf>
    <xf numFmtId="43" fontId="9" fillId="0" borderId="0" applyFont="0" applyFill="0" applyBorder="0" applyAlignment="0" applyProtection="0">
      <alignment vertical="center"/>
    </xf>
    <xf numFmtId="184" fontId="7" fillId="0" borderId="0"/>
    <xf numFmtId="179" fontId="7" fillId="0" borderId="0"/>
    <xf numFmtId="180" fontId="7" fillId="0" borderId="0"/>
    <xf numFmtId="177" fontId="7" fillId="0" borderId="0"/>
    <xf numFmtId="178" fontId="7" fillId="0" borderId="0">
      <alignment vertical="center"/>
    </xf>
    <xf numFmtId="178" fontId="7" fillId="0" borderId="0"/>
  </cellStyleXfs>
  <cellXfs count="250">
    <xf numFmtId="0" fontId="0" fillId="0" borderId="0" xfId="0"/>
    <xf numFmtId="177" fontId="13" fillId="0" borderId="0" xfId="17" applyFont="1" applyAlignment="1">
      <alignment horizontal="left" vertical="center"/>
    </xf>
    <xf numFmtId="49" fontId="12" fillId="4" borderId="3" xfId="34" applyNumberFormat="1" applyFont="1" applyFill="1" applyBorder="1" applyAlignment="1">
      <alignment horizontal="left" vertical="center"/>
    </xf>
    <xf numFmtId="180" fontId="12" fillId="4" borderId="2" xfId="39" applyFont="1" applyFill="1" applyBorder="1" applyAlignment="1">
      <alignment horizontal="left" vertical="center"/>
    </xf>
    <xf numFmtId="182" fontId="12" fillId="4" borderId="2" xfId="3" applyNumberFormat="1" applyFont="1" applyFill="1" applyBorder="1" applyAlignment="1">
      <alignment horizontal="left" vertical="center"/>
    </xf>
    <xf numFmtId="182" fontId="12" fillId="4" borderId="2" xfId="3" applyNumberFormat="1" applyFont="1" applyFill="1" applyBorder="1" applyAlignment="1">
      <alignment vertical="center"/>
    </xf>
    <xf numFmtId="182" fontId="12" fillId="4" borderId="2" xfId="3" applyNumberFormat="1" applyFont="1" applyFill="1" applyBorder="1" applyAlignment="1">
      <alignment vertical="center" wrapText="1"/>
    </xf>
    <xf numFmtId="180" fontId="12" fillId="4" borderId="2" xfId="39" applyFont="1" applyFill="1" applyBorder="1" applyAlignment="1">
      <alignment vertical="center"/>
    </xf>
    <xf numFmtId="180" fontId="12" fillId="4" borderId="2" xfId="12" applyFont="1" applyFill="1" applyBorder="1" applyAlignment="1">
      <alignment vertical="center" wrapText="1"/>
    </xf>
    <xf numFmtId="49" fontId="13" fillId="0" borderId="0" xfId="17" applyNumberFormat="1" applyFont="1" applyAlignment="1">
      <alignment horizontal="left" vertical="center"/>
    </xf>
    <xf numFmtId="182" fontId="13" fillId="0" borderId="0" xfId="3" applyNumberFormat="1" applyFont="1" applyAlignment="1">
      <alignment horizontal="left" vertical="center"/>
    </xf>
    <xf numFmtId="182" fontId="13" fillId="0" borderId="0" xfId="3" applyNumberFormat="1" applyFont="1" applyAlignment="1">
      <alignment vertical="center"/>
    </xf>
    <xf numFmtId="177" fontId="13" fillId="0" borderId="0" xfId="17" applyFont="1" applyAlignment="1">
      <alignment vertical="center"/>
    </xf>
    <xf numFmtId="180" fontId="13" fillId="0" borderId="0" xfId="17" applyNumberFormat="1" applyFont="1" applyAlignment="1">
      <alignment vertical="center"/>
    </xf>
    <xf numFmtId="182" fontId="13" fillId="0" borderId="2" xfId="3" applyNumberFormat="1" applyFont="1" applyFill="1" applyBorder="1" applyAlignment="1">
      <alignment horizontal="left" vertical="center" wrapText="1"/>
    </xf>
    <xf numFmtId="182" fontId="13" fillId="0" borderId="2" xfId="3" applyNumberFormat="1" applyFont="1" applyFill="1" applyBorder="1" applyAlignment="1">
      <alignment vertical="center" wrapText="1"/>
    </xf>
    <xf numFmtId="180" fontId="13" fillId="0" borderId="2" xfId="1" applyNumberFormat="1" applyFont="1" applyBorder="1" applyAlignment="1">
      <alignment vertical="center" wrapText="1"/>
    </xf>
    <xf numFmtId="182" fontId="15" fillId="0" borderId="2" xfId="3" applyNumberFormat="1" applyFont="1" applyFill="1" applyBorder="1" applyAlignment="1" applyProtection="1">
      <alignment horizontal="left" vertical="center" wrapText="1"/>
    </xf>
    <xf numFmtId="177" fontId="15" fillId="0" borderId="0" xfId="17" applyFont="1" applyFill="1" applyAlignment="1" applyProtection="1">
      <alignment horizontal="left" vertical="center"/>
    </xf>
    <xf numFmtId="182" fontId="13" fillId="0" borderId="2" xfId="3" applyNumberFormat="1" applyFont="1" applyFill="1" applyBorder="1" applyAlignment="1">
      <alignment horizontal="left" vertical="center"/>
    </xf>
    <xf numFmtId="177" fontId="13" fillId="0" borderId="2" xfId="17" applyFont="1" applyBorder="1" applyAlignment="1">
      <alignment horizontal="left" vertical="center"/>
    </xf>
    <xf numFmtId="177" fontId="13" fillId="0" borderId="2" xfId="23" applyFont="1" applyBorder="1" applyAlignment="1">
      <alignment horizontal="left" vertical="center" wrapText="1"/>
    </xf>
    <xf numFmtId="177" fontId="13" fillId="0" borderId="2" xfId="23" applyFont="1" applyFill="1" applyBorder="1" applyAlignment="1">
      <alignment horizontal="left" vertical="center" wrapText="1"/>
    </xf>
    <xf numFmtId="177" fontId="13" fillId="0" borderId="2" xfId="23" applyFont="1" applyFill="1" applyBorder="1" applyAlignment="1">
      <alignment vertical="center"/>
    </xf>
    <xf numFmtId="177" fontId="13" fillId="0" borderId="2" xfId="17" applyFont="1" applyFill="1" applyBorder="1" applyAlignment="1">
      <alignment vertical="center"/>
    </xf>
    <xf numFmtId="180" fontId="12" fillId="3" borderId="5" xfId="2" applyFont="1" applyFill="1" applyBorder="1" applyAlignment="1">
      <alignment horizontal="left" vertical="center"/>
    </xf>
    <xf numFmtId="182" fontId="12" fillId="3" borderId="5" xfId="3" applyNumberFormat="1" applyFont="1" applyFill="1" applyBorder="1" applyAlignment="1">
      <alignment horizontal="left" vertical="center"/>
    </xf>
    <xf numFmtId="182" fontId="12" fillId="3" borderId="5" xfId="3" applyNumberFormat="1" applyFont="1" applyFill="1" applyBorder="1" applyAlignment="1">
      <alignment vertical="center"/>
    </xf>
    <xf numFmtId="182" fontId="12" fillId="3" borderId="5" xfId="3" applyNumberFormat="1" applyFont="1" applyFill="1" applyBorder="1" applyAlignment="1">
      <alignment vertical="center" wrapText="1"/>
    </xf>
    <xf numFmtId="180" fontId="12" fillId="3" borderId="5" xfId="2" applyFont="1" applyFill="1" applyBorder="1" applyAlignment="1">
      <alignment vertical="center" wrapText="1"/>
    </xf>
    <xf numFmtId="49" fontId="12" fillId="4" borderId="18" xfId="34" applyNumberFormat="1" applyFont="1" applyFill="1" applyBorder="1" applyAlignment="1">
      <alignment horizontal="left" vertical="center"/>
    </xf>
    <xf numFmtId="0" fontId="13" fillId="0" borderId="3" xfId="10" applyNumberFormat="1" applyFont="1" applyBorder="1" applyAlignment="1">
      <alignment horizontal="left" vertical="center"/>
    </xf>
    <xf numFmtId="177" fontId="13" fillId="0" borderId="18" xfId="23" applyFont="1" applyFill="1" applyBorder="1" applyAlignment="1">
      <alignment vertical="center" wrapText="1"/>
    </xf>
    <xf numFmtId="0" fontId="13" fillId="0" borderId="3" xfId="1" applyNumberFormat="1" applyFont="1" applyBorder="1" applyAlignment="1">
      <alignment horizontal="left" vertical="center"/>
    </xf>
    <xf numFmtId="49" fontId="17" fillId="8" borderId="22" xfId="0" applyNumberFormat="1" applyFont="1" applyFill="1" applyBorder="1" applyAlignment="1">
      <alignment horizontal="left" vertical="center"/>
    </xf>
    <xf numFmtId="0" fontId="17" fillId="8" borderId="23" xfId="0" applyFont="1" applyFill="1" applyBorder="1" applyAlignment="1">
      <alignment horizontal="left" vertical="center"/>
    </xf>
    <xf numFmtId="182" fontId="17" fillId="8" borderId="23" xfId="3" applyNumberFormat="1" applyFont="1" applyFill="1" applyBorder="1" applyAlignment="1">
      <alignment horizontal="left" vertical="center"/>
    </xf>
    <xf numFmtId="182" fontId="17" fillId="8" borderId="23" xfId="3" applyNumberFormat="1" applyFont="1" applyFill="1" applyBorder="1" applyAlignment="1">
      <alignment vertical="center"/>
    </xf>
    <xf numFmtId="177" fontId="17" fillId="8" borderId="23" xfId="0" applyNumberFormat="1" applyFont="1" applyFill="1" applyBorder="1" applyAlignment="1">
      <alignment vertical="center"/>
    </xf>
    <xf numFmtId="180" fontId="17" fillId="8" borderId="23" xfId="0" applyNumberFormat="1" applyFont="1" applyFill="1" applyBorder="1" applyAlignment="1">
      <alignment vertical="center"/>
    </xf>
    <xf numFmtId="177" fontId="17" fillId="8" borderId="24" xfId="10" applyFont="1" applyFill="1" applyBorder="1" applyAlignment="1">
      <alignment horizontal="left" vertical="center" wrapText="1"/>
    </xf>
    <xf numFmtId="177" fontId="12" fillId="3" borderId="25" xfId="10" applyFont="1" applyFill="1" applyBorder="1" applyAlignment="1">
      <alignment horizontal="left" vertical="center"/>
    </xf>
    <xf numFmtId="177" fontId="12" fillId="3" borderId="26" xfId="10" applyFont="1" applyFill="1" applyBorder="1" applyAlignment="1">
      <alignment horizontal="left" vertical="center"/>
    </xf>
    <xf numFmtId="182" fontId="12" fillId="3" borderId="26" xfId="3" applyNumberFormat="1" applyFont="1" applyFill="1" applyBorder="1" applyAlignment="1">
      <alignment horizontal="left" vertical="center"/>
    </xf>
    <xf numFmtId="182" fontId="12" fillId="3" borderId="26" xfId="3" applyNumberFormat="1" applyFont="1" applyFill="1" applyBorder="1" applyAlignment="1">
      <alignment vertical="center"/>
    </xf>
    <xf numFmtId="182" fontId="12" fillId="3" borderId="26" xfId="3" applyNumberFormat="1" applyFont="1" applyFill="1" applyBorder="1" applyAlignment="1">
      <alignment vertical="center" wrapText="1"/>
    </xf>
    <xf numFmtId="180" fontId="12" fillId="3" borderId="26" xfId="10" applyNumberFormat="1" applyFont="1" applyFill="1" applyBorder="1" applyAlignment="1">
      <alignment vertical="center" wrapText="1"/>
    </xf>
    <xf numFmtId="177" fontId="12" fillId="3" borderId="27" xfId="10" applyFont="1" applyFill="1" applyBorder="1" applyAlignment="1">
      <alignment horizontal="left" vertical="center" wrapText="1"/>
    </xf>
    <xf numFmtId="49" fontId="17" fillId="8" borderId="28" xfId="0" applyNumberFormat="1" applyFont="1" applyFill="1" applyBorder="1" applyAlignment="1">
      <alignment horizontal="left" vertical="center"/>
    </xf>
    <xf numFmtId="0" fontId="17" fillId="8" borderId="29" xfId="0" applyFont="1" applyFill="1" applyBorder="1" applyAlignment="1">
      <alignment horizontal="left" vertical="center"/>
    </xf>
    <xf numFmtId="182" fontId="17" fillId="8" borderId="29" xfId="3" applyNumberFormat="1" applyFont="1" applyFill="1" applyBorder="1" applyAlignment="1">
      <alignment horizontal="left" vertical="center"/>
    </xf>
    <xf numFmtId="182" fontId="17" fillId="8" borderId="29" xfId="3" applyNumberFormat="1" applyFont="1" applyFill="1" applyBorder="1" applyAlignment="1">
      <alignment vertical="center"/>
    </xf>
    <xf numFmtId="177" fontId="17" fillId="8" borderId="29" xfId="0" applyNumberFormat="1" applyFont="1" applyFill="1" applyBorder="1" applyAlignment="1">
      <alignment vertical="center"/>
    </xf>
    <xf numFmtId="180" fontId="17" fillId="8" borderId="29" xfId="0" applyNumberFormat="1" applyFont="1" applyFill="1" applyBorder="1" applyAlignment="1">
      <alignment vertical="center"/>
    </xf>
    <xf numFmtId="177" fontId="17" fillId="8" borderId="30" xfId="10" applyFont="1" applyFill="1" applyBorder="1" applyAlignment="1">
      <alignment horizontal="left" vertical="center" wrapText="1"/>
    </xf>
    <xf numFmtId="49" fontId="12" fillId="4" borderId="31" xfId="34" applyNumberFormat="1" applyFont="1" applyFill="1" applyBorder="1" applyAlignment="1">
      <alignment horizontal="left" vertical="center"/>
    </xf>
    <xf numFmtId="180" fontId="12" fillId="4" borderId="8" xfId="39" applyFont="1" applyFill="1" applyBorder="1" applyAlignment="1">
      <alignment horizontal="left" vertical="center"/>
    </xf>
    <xf numFmtId="182" fontId="12" fillId="4" borderId="8" xfId="3" applyNumberFormat="1" applyFont="1" applyFill="1" applyBorder="1" applyAlignment="1">
      <alignment horizontal="left" vertical="center"/>
    </xf>
    <xf numFmtId="182" fontId="12" fillId="4" borderId="8" xfId="3" applyNumberFormat="1" applyFont="1" applyFill="1" applyBorder="1" applyAlignment="1">
      <alignment vertical="center"/>
    </xf>
    <xf numFmtId="182" fontId="12" fillId="4" borderId="8" xfId="3" applyNumberFormat="1" applyFont="1" applyFill="1" applyBorder="1" applyAlignment="1">
      <alignment vertical="center" wrapText="1"/>
    </xf>
    <xf numFmtId="180" fontId="12" fillId="4" borderId="8" xfId="39" applyFont="1" applyFill="1" applyBorder="1" applyAlignment="1">
      <alignment vertical="center"/>
    </xf>
    <xf numFmtId="180" fontId="12" fillId="4" borderId="8" xfId="12" applyFont="1" applyFill="1" applyBorder="1" applyAlignment="1">
      <alignment vertical="center" wrapText="1"/>
    </xf>
    <xf numFmtId="180" fontId="12" fillId="4" borderId="32" xfId="12" applyFont="1" applyFill="1" applyBorder="1" applyAlignment="1">
      <alignment horizontal="left" vertical="center" wrapText="1"/>
    </xf>
    <xf numFmtId="49" fontId="12" fillId="4" borderId="15" xfId="34" applyNumberFormat="1" applyFont="1" applyFill="1" applyBorder="1" applyAlignment="1">
      <alignment horizontal="left" vertical="center"/>
    </xf>
    <xf numFmtId="180" fontId="12" fillId="4" borderId="16" xfId="39" applyFont="1" applyFill="1" applyBorder="1" applyAlignment="1">
      <alignment horizontal="left" vertical="center"/>
    </xf>
    <xf numFmtId="182" fontId="12" fillId="4" borderId="16" xfId="3" applyNumberFormat="1" applyFont="1" applyFill="1" applyBorder="1" applyAlignment="1">
      <alignment horizontal="left" vertical="center"/>
    </xf>
    <xf numFmtId="182" fontId="12" fillId="4" borderId="16" xfId="3" applyNumberFormat="1" applyFont="1" applyFill="1" applyBorder="1" applyAlignment="1">
      <alignment vertical="center"/>
    </xf>
    <xf numFmtId="182" fontId="12" fillId="4" borderId="16" xfId="3" applyNumberFormat="1" applyFont="1" applyFill="1" applyBorder="1" applyAlignment="1">
      <alignment vertical="center" wrapText="1"/>
    </xf>
    <xf numFmtId="180" fontId="12" fillId="4" borderId="16" xfId="39" applyFont="1" applyFill="1" applyBorder="1" applyAlignment="1">
      <alignment vertical="center"/>
    </xf>
    <xf numFmtId="180" fontId="12" fillId="4" borderId="16" xfId="12" applyFont="1" applyFill="1" applyBorder="1" applyAlignment="1">
      <alignment vertical="center" wrapText="1"/>
    </xf>
    <xf numFmtId="49" fontId="12" fillId="4" borderId="17" xfId="34" applyNumberFormat="1" applyFont="1" applyFill="1" applyBorder="1" applyAlignment="1">
      <alignment horizontal="left" vertical="center"/>
    </xf>
    <xf numFmtId="177" fontId="12" fillId="3" borderId="19" xfId="10" applyFont="1" applyFill="1" applyBorder="1" applyAlignment="1">
      <alignment horizontal="left" vertical="center"/>
    </xf>
    <xf numFmtId="177" fontId="12" fillId="3" borderId="20" xfId="10" applyFont="1" applyFill="1" applyBorder="1" applyAlignment="1">
      <alignment horizontal="left" vertical="center"/>
    </xf>
    <xf numFmtId="182" fontId="12" fillId="3" borderId="20" xfId="3" applyNumberFormat="1" applyFont="1" applyFill="1" applyBorder="1" applyAlignment="1">
      <alignment horizontal="left" vertical="center"/>
    </xf>
    <xf numFmtId="182" fontId="12" fillId="3" borderId="20" xfId="3" applyNumberFormat="1" applyFont="1" applyFill="1" applyBorder="1" applyAlignment="1">
      <alignment vertical="center"/>
    </xf>
    <xf numFmtId="182" fontId="12" fillId="3" borderId="20" xfId="3" applyNumberFormat="1" applyFont="1" applyFill="1" applyBorder="1" applyAlignment="1">
      <alignment vertical="center" wrapText="1"/>
    </xf>
    <xf numFmtId="180" fontId="12" fillId="3" borderId="20" xfId="10" applyNumberFormat="1" applyFont="1" applyFill="1" applyBorder="1" applyAlignment="1">
      <alignment vertical="center" wrapText="1"/>
    </xf>
    <xf numFmtId="177" fontId="12" fillId="3" borderId="21" xfId="10" applyFont="1" applyFill="1" applyBorder="1" applyAlignment="1">
      <alignment horizontal="left" vertical="center" wrapText="1"/>
    </xf>
    <xf numFmtId="49" fontId="12" fillId="4" borderId="33" xfId="34" applyNumberFormat="1" applyFont="1" applyFill="1" applyBorder="1" applyAlignment="1">
      <alignment horizontal="left" vertical="center" wrapText="1"/>
    </xf>
    <xf numFmtId="177" fontId="13" fillId="0" borderId="18" xfId="23" applyFont="1" applyBorder="1" applyAlignment="1">
      <alignment vertical="center" wrapText="1"/>
    </xf>
    <xf numFmtId="0" fontId="15" fillId="0" borderId="3" xfId="10" applyNumberFormat="1" applyFont="1" applyFill="1" applyBorder="1" applyAlignment="1" applyProtection="1">
      <alignment horizontal="left" vertical="center"/>
    </xf>
    <xf numFmtId="177" fontId="15" fillId="0" borderId="18" xfId="1" applyFont="1" applyFill="1" applyBorder="1" applyAlignment="1" applyProtection="1">
      <alignment horizontal="left" vertical="center" wrapText="1"/>
    </xf>
    <xf numFmtId="177" fontId="14" fillId="0" borderId="18" xfId="23" applyFont="1" applyFill="1" applyBorder="1" applyAlignment="1">
      <alignment vertical="center" wrapText="1"/>
    </xf>
    <xf numFmtId="180" fontId="12" fillId="3" borderId="31" xfId="2" applyFont="1" applyFill="1" applyBorder="1" applyAlignment="1">
      <alignment horizontal="left" vertical="center"/>
    </xf>
    <xf numFmtId="180" fontId="12" fillId="3" borderId="8" xfId="2" applyFont="1" applyFill="1" applyBorder="1" applyAlignment="1">
      <alignment horizontal="left" vertical="center"/>
    </xf>
    <xf numFmtId="182" fontId="12" fillId="3" borderId="8" xfId="3" applyNumberFormat="1" applyFont="1" applyFill="1" applyBorder="1" applyAlignment="1">
      <alignment horizontal="left" vertical="center"/>
    </xf>
    <xf numFmtId="182" fontId="12" fillId="3" borderId="8" xfId="3" applyNumberFormat="1" applyFont="1" applyFill="1" applyBorder="1" applyAlignment="1">
      <alignment vertical="center"/>
    </xf>
    <xf numFmtId="182" fontId="12" fillId="3" borderId="8" xfId="3" applyNumberFormat="1" applyFont="1" applyFill="1" applyBorder="1" applyAlignment="1">
      <alignment vertical="center" wrapText="1"/>
    </xf>
    <xf numFmtId="180" fontId="12" fillId="3" borderId="8" xfId="2" applyFont="1" applyFill="1" applyBorder="1" applyAlignment="1">
      <alignment vertical="center" wrapText="1"/>
    </xf>
    <xf numFmtId="180" fontId="12" fillId="3" borderId="32" xfId="2" applyFont="1" applyFill="1" applyBorder="1" applyAlignment="1">
      <alignment horizontal="left" vertical="center" wrapText="1"/>
    </xf>
    <xf numFmtId="49" fontId="17" fillId="8" borderId="34" xfId="0" applyNumberFormat="1" applyFont="1" applyFill="1" applyBorder="1" applyAlignment="1">
      <alignment horizontal="left" vertical="center"/>
    </xf>
    <xf numFmtId="0" fontId="17" fillId="8" borderId="35" xfId="0" applyFont="1" applyFill="1" applyBorder="1" applyAlignment="1">
      <alignment horizontal="left" vertical="center"/>
    </xf>
    <xf numFmtId="182" fontId="17" fillId="8" borderId="35" xfId="3" applyNumberFormat="1" applyFont="1" applyFill="1" applyBorder="1" applyAlignment="1">
      <alignment horizontal="left" vertical="center"/>
    </xf>
    <xf numFmtId="182" fontId="17" fillId="8" borderId="35" xfId="3" applyNumberFormat="1" applyFont="1" applyFill="1" applyBorder="1" applyAlignment="1">
      <alignment vertical="center"/>
    </xf>
    <xf numFmtId="177" fontId="17" fillId="8" borderId="35" xfId="0" applyNumberFormat="1" applyFont="1" applyFill="1" applyBorder="1" applyAlignment="1">
      <alignment vertical="center"/>
    </xf>
    <xf numFmtId="180" fontId="17" fillId="8" borderId="35" xfId="0" applyNumberFormat="1" applyFont="1" applyFill="1" applyBorder="1" applyAlignment="1">
      <alignment vertical="center"/>
    </xf>
    <xf numFmtId="177" fontId="17" fillId="8" borderId="36" xfId="10" applyFont="1" applyFill="1" applyBorder="1" applyAlignment="1">
      <alignment horizontal="left" vertical="center" wrapText="1"/>
    </xf>
    <xf numFmtId="49" fontId="12" fillId="4" borderId="25" xfId="34" applyNumberFormat="1" applyFont="1" applyFill="1" applyBorder="1" applyAlignment="1">
      <alignment horizontal="left" vertical="center"/>
    </xf>
    <xf numFmtId="180" fontId="12" fillId="4" borderId="26" xfId="39" applyFont="1" applyFill="1" applyBorder="1" applyAlignment="1">
      <alignment horizontal="left" vertical="center"/>
    </xf>
    <xf numFmtId="182" fontId="12" fillId="4" borderId="26" xfId="3" applyNumberFormat="1" applyFont="1" applyFill="1" applyBorder="1" applyAlignment="1">
      <alignment horizontal="left" vertical="center"/>
    </xf>
    <xf numFmtId="182" fontId="12" fillId="4" borderId="26" xfId="3" applyNumberFormat="1" applyFont="1" applyFill="1" applyBorder="1" applyAlignment="1">
      <alignment vertical="center"/>
    </xf>
    <xf numFmtId="182" fontId="12" fillId="4" borderId="26" xfId="3" applyNumberFormat="1" applyFont="1" applyFill="1" applyBorder="1" applyAlignment="1">
      <alignment vertical="center" wrapText="1"/>
    </xf>
    <xf numFmtId="180" fontId="12" fillId="4" borderId="26" xfId="39" applyFont="1" applyFill="1" applyBorder="1" applyAlignment="1">
      <alignment vertical="center"/>
    </xf>
    <xf numFmtId="180" fontId="12" fillId="4" borderId="26" xfId="12" applyFont="1" applyFill="1" applyBorder="1" applyAlignment="1">
      <alignment vertical="center" wrapText="1"/>
    </xf>
    <xf numFmtId="182" fontId="12" fillId="4" borderId="27" xfId="3" applyNumberFormat="1" applyFont="1" applyFill="1" applyBorder="1" applyAlignment="1">
      <alignment horizontal="right" vertical="center"/>
    </xf>
    <xf numFmtId="177" fontId="13" fillId="0" borderId="18" xfId="1" applyFont="1" applyBorder="1" applyAlignment="1">
      <alignment horizontal="left" vertical="center" wrapText="1"/>
    </xf>
    <xf numFmtId="180" fontId="12" fillId="3" borderId="15" xfId="2" applyFont="1" applyFill="1" applyBorder="1" applyAlignment="1">
      <alignment horizontal="left" vertical="center"/>
    </xf>
    <xf numFmtId="180" fontId="12" fillId="3" borderId="16" xfId="2" applyFont="1" applyFill="1" applyBorder="1" applyAlignment="1">
      <alignment horizontal="left" vertical="center"/>
    </xf>
    <xf numFmtId="182" fontId="12" fillId="3" borderId="16" xfId="3" applyNumberFormat="1" applyFont="1" applyFill="1" applyBorder="1" applyAlignment="1">
      <alignment horizontal="left" vertical="center"/>
    </xf>
    <xf numFmtId="182" fontId="12" fillId="3" borderId="16" xfId="3" applyNumberFormat="1" applyFont="1" applyFill="1" applyBorder="1" applyAlignment="1">
      <alignment vertical="center"/>
    </xf>
    <xf numFmtId="182" fontId="12" fillId="3" borderId="16" xfId="3" applyNumberFormat="1" applyFont="1" applyFill="1" applyBorder="1" applyAlignment="1">
      <alignment vertical="center" wrapText="1"/>
    </xf>
    <xf numFmtId="180" fontId="12" fillId="3" borderId="16" xfId="2" applyFont="1" applyFill="1" applyBorder="1" applyAlignment="1">
      <alignment vertical="center" wrapText="1"/>
    </xf>
    <xf numFmtId="180" fontId="12" fillId="3" borderId="17" xfId="2" applyFont="1" applyFill="1" applyBorder="1" applyAlignment="1">
      <alignment horizontal="left" vertical="center" wrapText="1"/>
    </xf>
    <xf numFmtId="177" fontId="17" fillId="8" borderId="24" xfId="0" applyNumberFormat="1" applyFont="1" applyFill="1" applyBorder="1" applyAlignment="1">
      <alignment horizontal="left" vertical="center"/>
    </xf>
    <xf numFmtId="177" fontId="15" fillId="0" borderId="2" xfId="23" applyFont="1" applyFill="1" applyBorder="1" applyAlignment="1" applyProtection="1">
      <alignment horizontal="left" vertical="center" wrapText="1"/>
    </xf>
    <xf numFmtId="49" fontId="12" fillId="2" borderId="15" xfId="0" applyNumberFormat="1" applyFont="1" applyFill="1" applyBorder="1" applyAlignment="1">
      <alignment horizontal="left" vertical="center"/>
    </xf>
    <xf numFmtId="0" fontId="12" fillId="2" borderId="16" xfId="0" applyFont="1" applyFill="1" applyBorder="1" applyAlignment="1">
      <alignment horizontal="left" vertical="center"/>
    </xf>
    <xf numFmtId="182" fontId="12" fillId="2" borderId="16" xfId="3" applyNumberFormat="1" applyFont="1" applyFill="1" applyBorder="1" applyAlignment="1">
      <alignment horizontal="left" vertical="center"/>
    </xf>
    <xf numFmtId="182" fontId="12" fillId="2" borderId="16" xfId="3" applyNumberFormat="1" applyFont="1" applyFill="1" applyBorder="1" applyAlignment="1">
      <alignment vertical="center"/>
    </xf>
    <xf numFmtId="177" fontId="12" fillId="2" borderId="16" xfId="0" applyNumberFormat="1" applyFont="1" applyFill="1" applyBorder="1" applyAlignment="1">
      <alignment vertical="center"/>
    </xf>
    <xf numFmtId="180" fontId="12" fillId="2" borderId="16" xfId="0" applyNumberFormat="1" applyFont="1" applyFill="1" applyBorder="1" applyAlignment="1">
      <alignment vertical="center"/>
    </xf>
    <xf numFmtId="180" fontId="12" fillId="3" borderId="37" xfId="2" applyFont="1" applyFill="1" applyBorder="1" applyAlignment="1">
      <alignment horizontal="left" vertical="center"/>
    </xf>
    <xf numFmtId="180" fontId="12" fillId="3" borderId="38" xfId="2" applyFont="1" applyFill="1" applyBorder="1" applyAlignment="1">
      <alignment horizontal="left" vertical="center" wrapText="1"/>
    </xf>
    <xf numFmtId="49" fontId="13" fillId="0" borderId="39" xfId="17" applyNumberFormat="1" applyFont="1" applyBorder="1" applyAlignment="1">
      <alignment horizontal="left" vertical="center"/>
    </xf>
    <xf numFmtId="177" fontId="13" fillId="0" borderId="0" xfId="17" applyFont="1" applyBorder="1" applyAlignment="1">
      <alignment horizontal="left" vertical="center"/>
    </xf>
    <xf numFmtId="182" fontId="13" fillId="0" borderId="0" xfId="3" applyNumberFormat="1" applyFont="1" applyBorder="1" applyAlignment="1">
      <alignment horizontal="left" vertical="center"/>
    </xf>
    <xf numFmtId="182" fontId="13" fillId="0" borderId="0" xfId="3" applyNumberFormat="1" applyFont="1" applyBorder="1" applyAlignment="1">
      <alignment vertical="center"/>
    </xf>
    <xf numFmtId="177" fontId="13" fillId="0" borderId="0" xfId="17" applyFont="1" applyBorder="1" applyAlignment="1">
      <alignment vertical="center"/>
    </xf>
    <xf numFmtId="180" fontId="13" fillId="0" borderId="0" xfId="17" applyNumberFormat="1" applyFont="1" applyBorder="1" applyAlignment="1">
      <alignment vertical="center"/>
    </xf>
    <xf numFmtId="177" fontId="13" fillId="0" borderId="40" xfId="17" applyFont="1" applyBorder="1" applyAlignment="1">
      <alignment horizontal="left" vertical="center"/>
    </xf>
    <xf numFmtId="0" fontId="12" fillId="0" borderId="0" xfId="0" applyFont="1" applyAlignment="1">
      <alignment horizontal="center" vertical="center"/>
    </xf>
    <xf numFmtId="0" fontId="13" fillId="0" borderId="0" xfId="0" applyFont="1" applyAlignment="1">
      <alignment vertical="center"/>
    </xf>
    <xf numFmtId="0" fontId="20" fillId="0" borderId="0" xfId="0" applyFont="1" applyFill="1" applyAlignment="1"/>
    <xf numFmtId="0" fontId="21" fillId="7" borderId="9" xfId="24" applyFont="1" applyFill="1" applyBorder="1" applyAlignment="1" applyProtection="1">
      <alignment vertical="center"/>
      <protection locked="0"/>
    </xf>
    <xf numFmtId="0" fontId="19" fillId="7" borderId="0" xfId="24" applyFont="1" applyFill="1" applyAlignment="1" applyProtection="1">
      <alignment vertical="center"/>
      <protection locked="0"/>
    </xf>
    <xf numFmtId="0" fontId="19" fillId="7" borderId="0" xfId="24" applyFont="1" applyFill="1" applyAlignment="1" applyProtection="1">
      <alignment horizontal="center" vertical="center"/>
      <protection locked="0"/>
    </xf>
    <xf numFmtId="0" fontId="19" fillId="7" borderId="13" xfId="24" applyFont="1" applyFill="1" applyBorder="1" applyAlignment="1" applyProtection="1">
      <alignment vertical="center"/>
      <protection locked="0"/>
    </xf>
    <xf numFmtId="0" fontId="22" fillId="7" borderId="6" xfId="24" applyFont="1" applyFill="1" applyBorder="1" applyAlignment="1" applyProtection="1">
      <alignment vertical="center"/>
      <protection locked="0"/>
    </xf>
    <xf numFmtId="0" fontId="16" fillId="7" borderId="7" xfId="24" applyFont="1" applyFill="1" applyBorder="1" applyAlignment="1" applyProtection="1">
      <alignment vertical="center"/>
      <protection locked="0"/>
    </xf>
    <xf numFmtId="0" fontId="16" fillId="7" borderId="4" xfId="24" applyFont="1" applyFill="1" applyBorder="1" applyAlignment="1" applyProtection="1">
      <alignment horizontal="center" vertical="center"/>
      <protection locked="0"/>
    </xf>
    <xf numFmtId="0" fontId="15" fillId="0" borderId="0" xfId="0" applyFont="1" applyFill="1" applyAlignment="1"/>
    <xf numFmtId="0" fontId="16" fillId="7" borderId="7" xfId="24" applyFont="1" applyFill="1" applyBorder="1" applyAlignment="1" applyProtection="1">
      <alignment horizontal="center" vertical="center"/>
      <protection locked="0"/>
    </xf>
    <xf numFmtId="0" fontId="22" fillId="7" borderId="9" xfId="24" applyFont="1" applyFill="1" applyBorder="1" applyAlignment="1" applyProtection="1">
      <alignment vertical="center"/>
      <protection locked="0"/>
    </xf>
    <xf numFmtId="0" fontId="16" fillId="7" borderId="0" xfId="24" applyFont="1" applyFill="1" applyAlignment="1" applyProtection="1">
      <alignment vertical="center"/>
      <protection locked="0"/>
    </xf>
    <xf numFmtId="0" fontId="16" fillId="7" borderId="0" xfId="24" applyFont="1" applyFill="1" applyBorder="1" applyAlignment="1" applyProtection="1">
      <alignment vertical="center"/>
      <protection locked="0"/>
    </xf>
    <xf numFmtId="0" fontId="16" fillId="7" borderId="0" xfId="24" applyFont="1" applyFill="1" applyAlignment="1" applyProtection="1">
      <alignment horizontal="center" vertical="center"/>
      <protection locked="0"/>
    </xf>
    <xf numFmtId="0" fontId="22" fillId="7" borderId="10" xfId="24" applyFont="1" applyFill="1" applyBorder="1" applyAlignment="1" applyProtection="1">
      <alignment vertical="center"/>
      <protection locked="0"/>
    </xf>
    <xf numFmtId="0" fontId="16" fillId="7" borderId="11" xfId="24" applyFont="1" applyFill="1" applyBorder="1" applyAlignment="1" applyProtection="1">
      <alignment vertical="center"/>
      <protection locked="0"/>
    </xf>
    <xf numFmtId="0" fontId="16" fillId="7" borderId="11" xfId="24" applyFont="1" applyFill="1" applyBorder="1" applyAlignment="1" applyProtection="1">
      <alignment horizontal="center" vertical="center"/>
      <protection locked="0"/>
    </xf>
    <xf numFmtId="0" fontId="16" fillId="0" borderId="11" xfId="24" applyFont="1" applyFill="1" applyBorder="1" applyAlignment="1" applyProtection="1">
      <alignment vertical="center"/>
      <protection locked="0"/>
    </xf>
    <xf numFmtId="0" fontId="16" fillId="0" borderId="14" xfId="24" applyFont="1" applyFill="1" applyBorder="1" applyAlignment="1" applyProtection="1">
      <alignment vertical="center"/>
      <protection locked="0"/>
    </xf>
    <xf numFmtId="0" fontId="16" fillId="7" borderId="9" xfId="24" applyFont="1" applyFill="1" applyBorder="1" applyAlignment="1" applyProtection="1">
      <alignment vertical="center"/>
      <protection locked="0"/>
    </xf>
    <xf numFmtId="0" fontId="16" fillId="7" borderId="13" xfId="24" applyFont="1" applyFill="1" applyBorder="1" applyAlignment="1" applyProtection="1">
      <alignment horizontal="center" vertical="center"/>
      <protection locked="0"/>
    </xf>
    <xf numFmtId="0" fontId="16" fillId="7" borderId="12" xfId="24" applyFont="1" applyFill="1" applyBorder="1" applyAlignment="1" applyProtection="1">
      <alignment vertical="center"/>
      <protection locked="0"/>
    </xf>
    <xf numFmtId="0" fontId="16" fillId="7" borderId="1" xfId="24" applyFont="1" applyFill="1" applyBorder="1" applyAlignment="1" applyProtection="1">
      <alignment vertical="center"/>
      <protection locked="0"/>
    </xf>
    <xf numFmtId="0" fontId="16" fillId="7" borderId="1" xfId="24" applyFont="1" applyFill="1" applyBorder="1" applyAlignment="1" applyProtection="1">
      <alignment horizontal="center" vertical="center"/>
      <protection locked="0"/>
    </xf>
    <xf numFmtId="0" fontId="22" fillId="7" borderId="7" xfId="24" applyFont="1" applyFill="1" applyBorder="1" applyAlignment="1" applyProtection="1">
      <alignment horizontal="center" vertical="center"/>
      <protection locked="0"/>
    </xf>
    <xf numFmtId="9" fontId="15" fillId="0" borderId="7" xfId="24" applyNumberFormat="1" applyFont="1" applyFill="1" applyBorder="1" applyAlignment="1" applyProtection="1">
      <alignment horizontal="center" vertical="center"/>
      <protection locked="0"/>
    </xf>
    <xf numFmtId="0" fontId="19" fillId="0" borderId="0" xfId="24" applyFont="1" applyFill="1" applyAlignment="1" applyProtection="1">
      <alignment vertical="center"/>
      <protection locked="0"/>
    </xf>
    <xf numFmtId="0" fontId="19" fillId="0" borderId="0" xfId="24" applyFont="1" applyFill="1" applyAlignment="1" applyProtection="1">
      <alignment horizontal="center" vertical="center"/>
      <protection locked="0"/>
    </xf>
    <xf numFmtId="0" fontId="21" fillId="0" borderId="0" xfId="24" applyFont="1" applyFill="1" applyAlignment="1" applyProtection="1">
      <alignment vertical="center"/>
      <protection locked="0"/>
    </xf>
    <xf numFmtId="0" fontId="19" fillId="0" borderId="0" xfId="24" applyFont="1" applyFill="1" applyAlignment="1" applyProtection="1">
      <alignment horizontal="left" vertical="center"/>
      <protection locked="0"/>
    </xf>
    <xf numFmtId="0" fontId="20" fillId="0" borderId="0" xfId="0" applyFont="1" applyFill="1" applyAlignment="1">
      <alignment horizontal="center"/>
    </xf>
    <xf numFmtId="0" fontId="16" fillId="0" borderId="6" xfId="24" applyFont="1" applyFill="1" applyBorder="1" applyAlignment="1" applyProtection="1">
      <alignment vertical="center"/>
      <protection locked="0"/>
    </xf>
    <xf numFmtId="0" fontId="16" fillId="0" borderId="7" xfId="24" applyFont="1" applyFill="1" applyBorder="1" applyAlignment="1" applyProtection="1">
      <alignment vertical="center"/>
      <protection locked="0"/>
    </xf>
    <xf numFmtId="0" fontId="16" fillId="0" borderId="4" xfId="24" applyFont="1" applyFill="1" applyBorder="1" applyAlignment="1" applyProtection="1">
      <alignment vertical="center"/>
      <protection locked="0"/>
    </xf>
    <xf numFmtId="0" fontId="22" fillId="7" borderId="6" xfId="24" applyFont="1" applyFill="1" applyBorder="1" applyAlignment="1" applyProtection="1">
      <alignment horizontal="left" vertical="center"/>
      <protection locked="0"/>
    </xf>
    <xf numFmtId="0" fontId="22" fillId="7" borderId="7" xfId="24" applyFont="1" applyFill="1" applyBorder="1" applyAlignment="1" applyProtection="1">
      <alignment horizontal="left" vertical="center"/>
      <protection locked="0"/>
    </xf>
    <xf numFmtId="0" fontId="22" fillId="7" borderId="4" xfId="24" applyFont="1" applyFill="1" applyBorder="1" applyAlignment="1" applyProtection="1">
      <alignment horizontal="left" vertical="center"/>
      <protection locked="0"/>
    </xf>
    <xf numFmtId="0" fontId="22" fillId="0" borderId="6" xfId="24" applyFont="1" applyFill="1" applyBorder="1" applyAlignment="1" applyProtection="1">
      <alignment horizontal="left" vertical="center"/>
      <protection locked="0"/>
    </xf>
    <xf numFmtId="0" fontId="22" fillId="0" borderId="7" xfId="24" applyFont="1" applyFill="1" applyBorder="1" applyAlignment="1" applyProtection="1">
      <alignment horizontal="left" vertical="center"/>
      <protection locked="0"/>
    </xf>
    <xf numFmtId="0" fontId="22" fillId="0" borderId="4" xfId="24" applyFont="1" applyFill="1" applyBorder="1" applyAlignment="1" applyProtection="1">
      <alignment horizontal="left" vertical="center"/>
      <protection locked="0"/>
    </xf>
    <xf numFmtId="0" fontId="22" fillId="0" borderId="6" xfId="24" applyFont="1" applyFill="1" applyBorder="1" applyAlignment="1" applyProtection="1">
      <alignment horizontal="left" vertical="center"/>
      <protection locked="0"/>
    </xf>
    <xf numFmtId="0" fontId="22" fillId="0" borderId="7" xfId="24" applyFont="1" applyFill="1" applyBorder="1" applyAlignment="1" applyProtection="1">
      <alignment horizontal="left" vertical="center"/>
      <protection locked="0"/>
    </xf>
    <xf numFmtId="0" fontId="22" fillId="0" borderId="4" xfId="24" applyFont="1" applyFill="1" applyBorder="1" applyAlignment="1" applyProtection="1">
      <alignment horizontal="left" vertical="center"/>
      <protection locked="0"/>
    </xf>
    <xf numFmtId="182" fontId="29" fillId="0" borderId="2" xfId="3" applyNumberFormat="1" applyFont="1" applyFill="1" applyBorder="1" applyAlignment="1">
      <alignment horizontal="right" vertical="center" wrapText="1"/>
    </xf>
    <xf numFmtId="182" fontId="29" fillId="0" borderId="2" xfId="3" applyNumberFormat="1" applyFont="1" applyFill="1" applyBorder="1" applyAlignment="1">
      <alignment horizontal="left" vertical="center" wrapText="1"/>
    </xf>
    <xf numFmtId="177" fontId="29" fillId="5" borderId="2" xfId="23" applyFont="1" applyFill="1" applyBorder="1" applyAlignment="1">
      <alignment horizontal="left" vertical="center"/>
    </xf>
    <xf numFmtId="177" fontId="29" fillId="5" borderId="2" xfId="17" applyFont="1" applyFill="1" applyBorder="1" applyAlignment="1">
      <alignment horizontal="left" vertical="center"/>
    </xf>
    <xf numFmtId="177" fontId="29" fillId="0" borderId="2" xfId="23" applyFont="1" applyBorder="1" applyAlignment="1">
      <alignment horizontal="left" vertical="center"/>
    </xf>
    <xf numFmtId="177" fontId="29" fillId="0" borderId="2" xfId="17" applyFont="1" applyBorder="1" applyAlignment="1">
      <alignment horizontal="left" vertical="center"/>
    </xf>
    <xf numFmtId="180" fontId="29" fillId="0" borderId="2" xfId="1" applyNumberFormat="1" applyFont="1" applyBorder="1" applyAlignment="1">
      <alignment horizontal="left" vertical="center" wrapText="1"/>
    </xf>
    <xf numFmtId="182" fontId="30" fillId="0" borderId="2" xfId="3" applyNumberFormat="1" applyFont="1" applyFill="1" applyBorder="1" applyAlignment="1">
      <alignment horizontal="right" vertical="center" wrapText="1"/>
    </xf>
    <xf numFmtId="182" fontId="30" fillId="0" borderId="2" xfId="3" applyNumberFormat="1" applyFont="1" applyFill="1" applyBorder="1" applyAlignment="1">
      <alignment horizontal="left" vertical="center" wrapText="1"/>
    </xf>
    <xf numFmtId="177" fontId="30" fillId="0" borderId="2" xfId="23" applyFont="1" applyBorder="1" applyAlignment="1">
      <alignment horizontal="left" vertical="center"/>
    </xf>
    <xf numFmtId="182" fontId="31" fillId="0" borderId="2" xfId="3" applyNumberFormat="1" applyFont="1" applyFill="1" applyBorder="1" applyAlignment="1" applyProtection="1">
      <alignment horizontal="left" vertical="center" wrapText="1"/>
    </xf>
    <xf numFmtId="177" fontId="32" fillId="6" borderId="2" xfId="23" applyFont="1" applyFill="1" applyBorder="1" applyAlignment="1">
      <alignment horizontal="left" vertical="center"/>
    </xf>
    <xf numFmtId="180" fontId="15" fillId="0" borderId="2" xfId="1" applyNumberFormat="1" applyFont="1" applyBorder="1" applyAlignment="1">
      <alignment vertical="center" wrapText="1"/>
    </xf>
    <xf numFmtId="187" fontId="12" fillId="2" borderId="17" xfId="10" applyNumberFormat="1" applyFont="1" applyFill="1" applyBorder="1" applyAlignment="1">
      <alignment horizontal="left" vertical="center" wrapText="1"/>
    </xf>
    <xf numFmtId="0" fontId="35" fillId="0" borderId="2" xfId="4" applyNumberFormat="1" applyFont="1" applyFill="1" applyBorder="1" applyAlignment="1" applyProtection="1">
      <alignment horizontal="center" vertical="center"/>
      <protection locked="0"/>
    </xf>
    <xf numFmtId="0" fontId="34" fillId="0" borderId="2" xfId="24" applyFont="1" applyBorder="1" applyAlignment="1" applyProtection="1">
      <alignment horizontal="center" vertical="center"/>
      <protection locked="0"/>
    </xf>
    <xf numFmtId="0" fontId="22" fillId="7" borderId="6" xfId="24" applyFont="1" applyFill="1" applyBorder="1" applyAlignment="1" applyProtection="1">
      <alignment horizontal="left" vertical="center"/>
      <protection locked="0"/>
    </xf>
    <xf numFmtId="0" fontId="22" fillId="7" borderId="7" xfId="24" applyFont="1" applyFill="1" applyBorder="1" applyAlignment="1" applyProtection="1">
      <alignment horizontal="left" vertical="center"/>
      <protection locked="0"/>
    </xf>
    <xf numFmtId="0" fontId="22" fillId="7" borderId="4" xfId="24" applyFont="1" applyFill="1" applyBorder="1" applyAlignment="1" applyProtection="1">
      <alignment horizontal="left" vertical="center"/>
      <protection locked="0"/>
    </xf>
    <xf numFmtId="186" fontId="16" fillId="0" borderId="6" xfId="24" applyNumberFormat="1" applyFont="1" applyFill="1" applyBorder="1" applyAlignment="1" applyProtection="1">
      <alignment horizontal="center" vertical="center"/>
    </xf>
    <xf numFmtId="186" fontId="16" fillId="0" borderId="7" xfId="24" applyNumberFormat="1" applyFont="1" applyFill="1" applyBorder="1" applyAlignment="1" applyProtection="1">
      <alignment horizontal="center" vertical="center"/>
    </xf>
    <xf numFmtId="186" fontId="16" fillId="0" borderId="4" xfId="24" applyNumberFormat="1" applyFont="1" applyFill="1" applyBorder="1" applyAlignment="1" applyProtection="1">
      <alignment horizontal="center" vertical="center"/>
    </xf>
    <xf numFmtId="0" fontId="22" fillId="0" borderId="6" xfId="24" applyFont="1" applyFill="1" applyBorder="1" applyAlignment="1" applyProtection="1">
      <alignment horizontal="left" vertical="center"/>
      <protection locked="0"/>
    </xf>
    <xf numFmtId="0" fontId="22" fillId="0" borderId="7" xfId="24" applyFont="1" applyFill="1" applyBorder="1" applyAlignment="1" applyProtection="1">
      <alignment horizontal="left" vertical="center"/>
      <protection locked="0"/>
    </xf>
    <xf numFmtId="0" fontId="22" fillId="0" borderId="4" xfId="24" applyFont="1" applyFill="1" applyBorder="1" applyAlignment="1" applyProtection="1">
      <alignment horizontal="left" vertical="center"/>
      <protection locked="0"/>
    </xf>
    <xf numFmtId="0" fontId="19" fillId="0" borderId="0" xfId="24" applyFont="1" applyFill="1" applyAlignment="1" applyProtection="1">
      <alignment horizontal="left" vertical="center"/>
      <protection locked="0"/>
    </xf>
    <xf numFmtId="0" fontId="19" fillId="0" borderId="0" xfId="24" applyFont="1" applyFill="1" applyAlignment="1" applyProtection="1">
      <alignment horizontal="center" vertical="center"/>
      <protection locked="0"/>
    </xf>
    <xf numFmtId="14" fontId="22" fillId="0" borderId="2" xfId="24" applyNumberFormat="1" applyFont="1" applyFill="1" applyBorder="1" applyAlignment="1" applyProtection="1">
      <alignment horizontal="center" vertical="center" wrapText="1"/>
      <protection locked="0"/>
    </xf>
    <xf numFmtId="185" fontId="16" fillId="0" borderId="6" xfId="24" applyNumberFormat="1" applyFont="1" applyFill="1" applyBorder="1" applyAlignment="1" applyProtection="1">
      <alignment horizontal="center" vertical="center"/>
      <protection locked="0"/>
    </xf>
    <xf numFmtId="185" fontId="16" fillId="0" borderId="7" xfId="24" applyNumberFormat="1" applyFont="1" applyFill="1" applyBorder="1" applyAlignment="1" applyProtection="1">
      <alignment horizontal="center" vertical="center"/>
      <protection locked="0"/>
    </xf>
    <xf numFmtId="185" fontId="16" fillId="0" borderId="4" xfId="24" applyNumberFormat="1" applyFont="1" applyFill="1" applyBorder="1" applyAlignment="1" applyProtection="1">
      <alignment horizontal="center" vertical="center"/>
      <protection locked="0"/>
    </xf>
    <xf numFmtId="1" fontId="16" fillId="0" borderId="2" xfId="24" applyNumberFormat="1" applyFont="1" applyFill="1" applyBorder="1" applyAlignment="1" applyProtection="1">
      <alignment horizontal="center" vertical="center"/>
      <protection locked="0"/>
    </xf>
    <xf numFmtId="0" fontId="33" fillId="0" borderId="2" xfId="24" applyFont="1" applyBorder="1" applyAlignment="1" applyProtection="1">
      <alignment horizontal="center" vertical="center"/>
      <protection locked="0"/>
    </xf>
    <xf numFmtId="186" fontId="22" fillId="0" borderId="6" xfId="24" applyNumberFormat="1" applyFont="1" applyFill="1" applyBorder="1" applyAlignment="1" applyProtection="1">
      <alignment horizontal="center" vertical="center"/>
    </xf>
    <xf numFmtId="186" fontId="22" fillId="0" borderId="7" xfId="24" applyNumberFormat="1" applyFont="1" applyFill="1" applyBorder="1" applyAlignment="1" applyProtection="1">
      <alignment horizontal="center" vertical="center"/>
    </xf>
    <xf numFmtId="186" fontId="22" fillId="0" borderId="4" xfId="24" applyNumberFormat="1" applyFont="1" applyFill="1" applyBorder="1" applyAlignment="1" applyProtection="1">
      <alignment horizontal="center" vertical="center"/>
    </xf>
    <xf numFmtId="0" fontId="19" fillId="0" borderId="0" xfId="24" applyFont="1" applyFill="1" applyAlignment="1" applyProtection="1">
      <alignment horizontal="left" vertical="justify"/>
      <protection locked="0"/>
    </xf>
    <xf numFmtId="0" fontId="19" fillId="0" borderId="0" xfId="24" applyFont="1" applyFill="1" applyAlignment="1" applyProtection="1">
      <alignment horizontal="center" vertical="justify"/>
      <protection locked="0"/>
    </xf>
    <xf numFmtId="0" fontId="27" fillId="7" borderId="0" xfId="24" applyFont="1" applyFill="1" applyAlignment="1" applyProtection="1">
      <alignment horizontal="left" vertical="center" wrapText="1"/>
      <protection locked="0"/>
    </xf>
    <xf numFmtId="0" fontId="27" fillId="7" borderId="0" xfId="24" applyFont="1" applyFill="1" applyAlignment="1" applyProtection="1">
      <alignment horizontal="center" vertical="center" wrapText="1"/>
      <protection locked="0"/>
    </xf>
    <xf numFmtId="0" fontId="27" fillId="7" borderId="0" xfId="24" applyFont="1" applyFill="1" applyAlignment="1" applyProtection="1">
      <alignment horizontal="left" vertical="center"/>
      <protection locked="0"/>
    </xf>
    <xf numFmtId="0" fontId="27" fillId="7" borderId="0" xfId="24" applyFont="1" applyFill="1" applyAlignment="1" applyProtection="1">
      <alignment horizontal="center" vertical="center"/>
      <protection locked="0"/>
    </xf>
    <xf numFmtId="0" fontId="19" fillId="0" borderId="0" xfId="24" applyFont="1" applyFill="1" applyAlignment="1" applyProtection="1">
      <alignment horizontal="left" vertical="center" wrapText="1"/>
      <protection locked="0"/>
    </xf>
    <xf numFmtId="0" fontId="19" fillId="0" borderId="0" xfId="24" applyFont="1" applyFill="1" applyAlignment="1" applyProtection="1">
      <alignment horizontal="center" vertical="center" wrapText="1"/>
      <protection locked="0"/>
    </xf>
    <xf numFmtId="186" fontId="19" fillId="7" borderId="0" xfId="24" applyNumberFormat="1" applyFont="1" applyFill="1" applyAlignment="1" applyProtection="1">
      <alignment horizontal="center" vertical="center"/>
      <protection locked="0"/>
    </xf>
    <xf numFmtId="0" fontId="19" fillId="7" borderId="0" xfId="24" applyFont="1" applyFill="1" applyAlignment="1" applyProtection="1">
      <alignment horizontal="center" vertical="center"/>
      <protection locked="0"/>
    </xf>
    <xf numFmtId="0" fontId="23" fillId="7" borderId="0" xfId="24" applyFont="1" applyFill="1" applyAlignment="1" applyProtection="1">
      <alignment horizontal="left" vertical="center" wrapText="1"/>
      <protection locked="0"/>
    </xf>
    <xf numFmtId="0" fontId="26" fillId="7" borderId="0" xfId="24" applyFont="1" applyFill="1" applyAlignment="1" applyProtection="1">
      <alignment horizontal="left" vertical="center"/>
      <protection locked="0"/>
    </xf>
    <xf numFmtId="0" fontId="26" fillId="7" borderId="0" xfId="24" applyFont="1" applyFill="1" applyAlignment="1" applyProtection="1">
      <alignment horizontal="center" vertical="center"/>
      <protection locked="0"/>
    </xf>
    <xf numFmtId="0" fontId="12" fillId="4" borderId="15" xfId="0" applyFont="1" applyFill="1" applyBorder="1" applyAlignment="1">
      <alignment horizontal="left" vertical="center"/>
    </xf>
    <xf numFmtId="0" fontId="12" fillId="4" borderId="16" xfId="0" applyFont="1" applyFill="1" applyBorder="1" applyAlignment="1">
      <alignment horizontal="left" vertical="center"/>
    </xf>
    <xf numFmtId="0" fontId="13" fillId="4" borderId="16" xfId="0" applyFont="1" applyFill="1" applyBorder="1" applyAlignment="1">
      <alignment horizontal="center" vertical="center"/>
    </xf>
    <xf numFmtId="0" fontId="13" fillId="4" borderId="17" xfId="0" applyFont="1" applyFill="1" applyBorder="1" applyAlignment="1">
      <alignment horizontal="center" vertical="center"/>
    </xf>
    <xf numFmtId="0" fontId="13" fillId="0" borderId="3" xfId="0" applyFont="1" applyBorder="1" applyAlignment="1">
      <alignment horizontal="left" vertical="center"/>
    </xf>
    <xf numFmtId="0" fontId="13" fillId="0" borderId="2" xfId="0" applyFont="1" applyBorder="1" applyAlignment="1">
      <alignment horizontal="left" vertical="center"/>
    </xf>
    <xf numFmtId="180" fontId="13" fillId="0" borderId="2" xfId="0" applyNumberFormat="1" applyFont="1" applyBorder="1" applyAlignment="1">
      <alignment horizontal="right" vertical="center"/>
    </xf>
    <xf numFmtId="180" fontId="13" fillId="0" borderId="18" xfId="0" applyNumberFormat="1" applyFont="1" applyBorder="1" applyAlignment="1">
      <alignment horizontal="right" vertical="center"/>
    </xf>
    <xf numFmtId="0" fontId="12" fillId="4" borderId="19" xfId="0" applyFont="1" applyFill="1" applyBorder="1" applyAlignment="1">
      <alignment horizontal="left" vertical="center"/>
    </xf>
    <xf numFmtId="0" fontId="12" fillId="4" borderId="20" xfId="0" applyFont="1" applyFill="1" applyBorder="1" applyAlignment="1">
      <alignment horizontal="left" vertical="center"/>
    </xf>
    <xf numFmtId="180" fontId="13" fillId="4" borderId="20" xfId="0" applyNumberFormat="1" applyFont="1" applyFill="1" applyBorder="1" applyAlignment="1">
      <alignment horizontal="right" vertical="center"/>
    </xf>
    <xf numFmtId="0" fontId="13" fillId="4" borderId="20" xfId="0" applyFont="1" applyFill="1" applyBorder="1" applyAlignment="1">
      <alignment horizontal="right" vertical="center"/>
    </xf>
    <xf numFmtId="0" fontId="13" fillId="4" borderId="21" xfId="0" applyFont="1" applyFill="1" applyBorder="1" applyAlignment="1">
      <alignment horizontal="right" vertical="center"/>
    </xf>
    <xf numFmtId="0" fontId="28" fillId="0" borderId="2" xfId="0" applyFont="1" applyBorder="1" applyAlignment="1">
      <alignment horizontal="right" vertical="center"/>
    </xf>
    <xf numFmtId="0" fontId="18" fillId="0" borderId="2" xfId="0" applyFont="1" applyBorder="1" applyAlignment="1">
      <alignment horizontal="right" vertical="center"/>
    </xf>
    <xf numFmtId="0" fontId="18" fillId="0" borderId="18" xfId="0" applyFont="1" applyBorder="1" applyAlignment="1">
      <alignment horizontal="right" vertical="center"/>
    </xf>
    <xf numFmtId="14" fontId="18" fillId="0" borderId="2" xfId="0" applyNumberFormat="1" applyFont="1" applyBorder="1" applyAlignment="1">
      <alignment horizontal="right" vertical="center"/>
    </xf>
    <xf numFmtId="0" fontId="13" fillId="0" borderId="19" xfId="0" applyFont="1" applyBorder="1" applyAlignment="1">
      <alignment horizontal="left" vertical="center"/>
    </xf>
    <xf numFmtId="0" fontId="13" fillId="0" borderId="20" xfId="0" applyFont="1" applyBorder="1" applyAlignment="1">
      <alignment horizontal="left" vertical="center"/>
    </xf>
    <xf numFmtId="0" fontId="18" fillId="0" borderId="20" xfId="0" applyFont="1" applyBorder="1" applyAlignment="1">
      <alignment horizontal="right" vertical="center"/>
    </xf>
    <xf numFmtId="0" fontId="18" fillId="0" borderId="21" xfId="0" applyFont="1" applyBorder="1" applyAlignment="1">
      <alignment horizontal="right" vertical="center"/>
    </xf>
    <xf numFmtId="0" fontId="12" fillId="0" borderId="0" xfId="0" applyFont="1" applyAlignment="1">
      <alignment horizontal="center" vertical="center"/>
    </xf>
    <xf numFmtId="0" fontId="12" fillId="4" borderId="16" xfId="0" applyFont="1" applyFill="1" applyBorder="1" applyAlignment="1">
      <alignment horizontal="center" vertical="center"/>
    </xf>
    <xf numFmtId="0" fontId="12" fillId="4" borderId="17" xfId="0" applyFont="1" applyFill="1" applyBorder="1" applyAlignment="1">
      <alignment horizontal="center" vertical="center"/>
    </xf>
    <xf numFmtId="0" fontId="12" fillId="4" borderId="16" xfId="0" applyFont="1" applyFill="1" applyBorder="1" applyAlignment="1">
      <alignment horizontal="center" vertical="center" wrapText="1"/>
    </xf>
    <xf numFmtId="0" fontId="12" fillId="4" borderId="17" xfId="0" applyFont="1" applyFill="1" applyBorder="1" applyAlignment="1">
      <alignment horizontal="center" vertical="center" wrapText="1"/>
    </xf>
  </cellXfs>
  <cellStyles count="43">
    <cellStyle name="0,0_x000a__x000a_NA_x000a__x000a_ 2" xfId="15" xr:uid="{00000000-0005-0000-0000-000035000000}"/>
    <cellStyle name="0,0_x000d__x000a_NA_x000d__x000a_" xfId="9" xr:uid="{00000000-0005-0000-0000-00001B000000}"/>
    <cellStyle name="Normal 2" xfId="17" xr:uid="{00000000-0005-0000-0000-000038000000}"/>
    <cellStyle name="Normal 2 2" xfId="10" xr:uid="{00000000-0005-0000-0000-000021000000}"/>
    <cellStyle name="Normal 2 2 2" xfId="18" xr:uid="{00000000-0005-0000-0000-000040000000}"/>
    <cellStyle name="Normal 2 2 2 2" xfId="13" xr:uid="{00000000-0005-0000-0000-000030000000}"/>
    <cellStyle name="Normal 2 2 2 3" xfId="2" xr:uid="{00000000-0005-0000-0000-000007000000}"/>
    <cellStyle name="Normal 2 2 2 3 2" xfId="19" xr:uid="{00000000-0005-0000-0000-000041000000}"/>
    <cellStyle name="Normal 2 2 2 4" xfId="16" xr:uid="{00000000-0005-0000-0000-000037000000}"/>
    <cellStyle name="Normal 2 2 3" xfId="6" xr:uid="{00000000-0005-0000-0000-000016000000}"/>
    <cellStyle name="Normal 2 2 3 2" xfId="12" xr:uid="{00000000-0005-0000-0000-00002A000000}"/>
    <cellStyle name="Normal 2 2 3 2 2" xfId="20" xr:uid="{00000000-0005-0000-0000-000042000000}"/>
    <cellStyle name="Normal 2 2 4" xfId="7" xr:uid="{00000000-0005-0000-0000-000018000000}"/>
    <cellStyle name="Normal 2 2 4 2" xfId="21" xr:uid="{00000000-0005-0000-0000-000043000000}"/>
    <cellStyle name="Normal 2 3" xfId="22" xr:uid="{00000000-0005-0000-0000-000044000000}"/>
    <cellStyle name="Normal 3" xfId="23" xr:uid="{00000000-0005-0000-0000-000045000000}"/>
    <cellStyle name="Normal 3 7" xfId="24" xr:uid="{00000000-0005-0000-0000-000046000000}"/>
    <cellStyle name="Normal 4" xfId="25" xr:uid="{00000000-0005-0000-0000-000047000000}"/>
    <cellStyle name="Normal 5" xfId="26" xr:uid="{00000000-0005-0000-0000-000048000000}"/>
    <cellStyle name="Normal 6" xfId="27" xr:uid="{00000000-0005-0000-0000-000049000000}"/>
    <cellStyle name="Normal_mck_ceocircle_20060228 2" xfId="1" xr:uid="{00000000-0005-0000-0000-000004000000}"/>
    <cellStyle name="常规" xfId="0" builtinId="0"/>
    <cellStyle name="常规 14" xfId="28" xr:uid="{00000000-0005-0000-0000-00004B000000}"/>
    <cellStyle name="常规 2" xfId="29" xr:uid="{00000000-0005-0000-0000-00004C000000}"/>
    <cellStyle name="常规 3" xfId="30" xr:uid="{00000000-0005-0000-0000-00004D000000}"/>
    <cellStyle name="常规 3 2" xfId="31" xr:uid="{00000000-0005-0000-0000-00004E000000}"/>
    <cellStyle name="常规 3 3" xfId="32" xr:uid="{00000000-0005-0000-0000-00004F000000}"/>
    <cellStyle name="常规 5 2 2" xfId="8" xr:uid="{00000000-0005-0000-0000-000019000000}"/>
    <cellStyle name="常规 5 2 2 2" xfId="33" xr:uid="{00000000-0005-0000-0000-000050000000}"/>
    <cellStyle name="常规 5 2 2 3" xfId="34" xr:uid="{00000000-0005-0000-0000-000051000000}"/>
    <cellStyle name="常规 6" xfId="5" xr:uid="{00000000-0005-0000-0000-00000F000000}"/>
    <cellStyle name="常规 9" xfId="35" xr:uid="{00000000-0005-0000-0000-000052000000}"/>
    <cellStyle name="超链接" xfId="4" builtinId="8"/>
    <cellStyle name="千位分隔" xfId="3" builtinId="3"/>
    <cellStyle name="千位分隔 2 2" xfId="36" xr:uid="{00000000-0005-0000-0000-000053000000}"/>
    <cellStyle name="样式 1" xfId="37" xr:uid="{00000000-0005-0000-0000-000054000000}"/>
    <cellStyle name="样式 1 2" xfId="38" xr:uid="{00000000-0005-0000-0000-000055000000}"/>
    <cellStyle name="样式 1 2 2" xfId="11" xr:uid="{00000000-0005-0000-0000-000024000000}"/>
    <cellStyle name="样式 1 2 2 2" xfId="39" xr:uid="{00000000-0005-0000-0000-000056000000}"/>
    <cellStyle name="样式 1 2 2 2 2" xfId="40" xr:uid="{00000000-0005-0000-0000-000057000000}"/>
    <cellStyle name="样式 1 2 2 2 2 2" xfId="41" xr:uid="{00000000-0005-0000-0000-000058000000}"/>
    <cellStyle name="样式 1 2 2 3" xfId="42" xr:uid="{00000000-0005-0000-0000-000059000000}"/>
    <cellStyle name="样式 1 2 4" xfId="14"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sitian@cct.c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8"/>
  <sheetViews>
    <sheetView tabSelected="1" view="pageBreakPreview" zoomScale="80" zoomScaleNormal="80" zoomScaleSheetLayoutView="80" workbookViewId="0">
      <selection activeCell="N21" sqref="N21"/>
    </sheetView>
  </sheetViews>
  <sheetFormatPr defaultColWidth="11.53515625" defaultRowHeight="14.6"/>
  <cols>
    <col min="1" max="3" width="10.69140625" style="132" customWidth="1"/>
    <col min="4" max="8" width="10.53515625" style="132" customWidth="1"/>
    <col min="9" max="9" width="17.23046875" style="132" customWidth="1"/>
    <col min="10" max="10" width="5.921875" style="162" customWidth="1"/>
    <col min="11" max="12" width="14.15234375" style="132" customWidth="1"/>
    <col min="13" max="13" width="45.61328125" style="132" customWidth="1"/>
    <col min="14" max="16384" width="11.53515625" style="132"/>
  </cols>
  <sheetData>
    <row r="1" spans="1:13" ht="15.9">
      <c r="A1" s="200"/>
      <c r="B1" s="200"/>
      <c r="C1" s="200"/>
      <c r="D1" s="200"/>
      <c r="E1" s="200"/>
      <c r="F1" s="200"/>
      <c r="G1" s="200"/>
      <c r="H1" s="200"/>
      <c r="I1" s="200"/>
      <c r="J1" s="201"/>
      <c r="K1" s="200"/>
      <c r="L1" s="200"/>
      <c r="M1" s="200"/>
    </row>
    <row r="2" spans="1:13" ht="51" customHeight="1">
      <c r="A2" s="133"/>
      <c r="B2" s="134"/>
      <c r="C2" s="134"/>
      <c r="D2" s="134"/>
      <c r="E2" s="134"/>
      <c r="F2" s="134"/>
      <c r="G2" s="134"/>
      <c r="H2" s="134"/>
      <c r="I2" s="134"/>
      <c r="J2" s="135"/>
      <c r="K2" s="134"/>
      <c r="L2" s="134"/>
      <c r="M2" s="136"/>
    </row>
    <row r="3" spans="1:13" s="140" customFormat="1" ht="56.05" customHeight="1">
      <c r="A3" s="137" t="s">
        <v>0</v>
      </c>
      <c r="B3" s="138"/>
      <c r="C3" s="138"/>
      <c r="D3" s="138"/>
      <c r="E3" s="138"/>
      <c r="F3" s="138"/>
      <c r="G3" s="138"/>
      <c r="H3" s="138"/>
      <c r="I3" s="138"/>
      <c r="J3" s="139"/>
      <c r="K3" s="202" t="s">
        <v>109</v>
      </c>
      <c r="L3" s="202"/>
      <c r="M3" s="202"/>
    </row>
    <row r="4" spans="1:13" s="140" customFormat="1" ht="18" customHeight="1">
      <c r="A4" s="137" t="s">
        <v>1</v>
      </c>
      <c r="B4" s="138"/>
      <c r="C4" s="138"/>
      <c r="D4" s="138"/>
      <c r="E4" s="138"/>
      <c r="F4" s="138"/>
      <c r="G4" s="138"/>
      <c r="H4" s="138"/>
      <c r="I4" s="138"/>
      <c r="J4" s="141"/>
      <c r="K4" s="203">
        <v>44893</v>
      </c>
      <c r="L4" s="204"/>
      <c r="M4" s="205"/>
    </row>
    <row r="5" spans="1:13" s="140" customFormat="1" ht="18" customHeight="1">
      <c r="A5" s="142" t="s">
        <v>2</v>
      </c>
      <c r="B5" s="143"/>
      <c r="C5" s="143"/>
      <c r="D5" s="143"/>
      <c r="E5" s="143"/>
      <c r="F5" s="143"/>
      <c r="G5" s="143"/>
      <c r="H5" s="143"/>
      <c r="I5" s="144"/>
      <c r="J5" s="145"/>
      <c r="K5" s="206"/>
      <c r="L5" s="206"/>
      <c r="M5" s="206"/>
    </row>
    <row r="6" spans="1:13" s="140" customFormat="1" ht="18" customHeight="1">
      <c r="A6" s="146" t="s">
        <v>3</v>
      </c>
      <c r="B6" s="147"/>
      <c r="C6" s="147"/>
      <c r="D6" s="147"/>
      <c r="E6" s="147"/>
      <c r="F6" s="147"/>
      <c r="G6" s="147"/>
      <c r="H6" s="147"/>
      <c r="I6" s="147"/>
      <c r="J6" s="148"/>
      <c r="K6" s="163"/>
      <c r="L6" s="164"/>
      <c r="M6" s="165"/>
    </row>
    <row r="7" spans="1:13" s="140" customFormat="1" ht="18" customHeight="1">
      <c r="A7" s="151"/>
      <c r="B7" s="143" t="s">
        <v>4</v>
      </c>
      <c r="C7" s="143"/>
      <c r="D7" s="143"/>
      <c r="E7" s="143"/>
      <c r="F7" s="143"/>
      <c r="G7" s="143"/>
      <c r="H7" s="143"/>
      <c r="I7" s="144"/>
      <c r="J7" s="152"/>
      <c r="K7" s="207" t="s">
        <v>125</v>
      </c>
      <c r="L7" s="190"/>
      <c r="M7" s="190"/>
    </row>
    <row r="8" spans="1:13" s="140" customFormat="1" ht="18" customHeight="1">
      <c r="A8" s="151"/>
      <c r="B8" s="143" t="s">
        <v>5</v>
      </c>
      <c r="C8" s="143"/>
      <c r="D8" s="143" t="s">
        <v>6</v>
      </c>
      <c r="E8" s="143"/>
      <c r="F8" s="143"/>
      <c r="G8" s="143"/>
      <c r="H8" s="143"/>
      <c r="I8" s="144"/>
      <c r="J8" s="145"/>
      <c r="K8" s="190" t="s">
        <v>127</v>
      </c>
      <c r="L8" s="190"/>
      <c r="M8" s="190"/>
    </row>
    <row r="9" spans="1:13" s="140" customFormat="1" ht="18" customHeight="1">
      <c r="A9" s="151"/>
      <c r="B9" s="143"/>
      <c r="C9" s="143"/>
      <c r="D9" s="143" t="s">
        <v>7</v>
      </c>
      <c r="E9" s="143"/>
      <c r="F9" s="143"/>
      <c r="G9" s="143"/>
      <c r="H9" s="143"/>
      <c r="I9" s="143"/>
      <c r="J9" s="145"/>
      <c r="K9" s="190" t="s">
        <v>128</v>
      </c>
      <c r="L9" s="190"/>
      <c r="M9" s="190"/>
    </row>
    <row r="10" spans="1:13" s="140" customFormat="1" ht="18" customHeight="1">
      <c r="A10" s="151"/>
      <c r="B10" s="143"/>
      <c r="C10" s="143"/>
      <c r="D10" s="143" t="s">
        <v>8</v>
      </c>
      <c r="E10" s="143"/>
      <c r="F10" s="143"/>
      <c r="G10" s="143"/>
      <c r="H10" s="143"/>
      <c r="I10" s="143"/>
      <c r="J10" s="145"/>
      <c r="K10" s="190" t="s">
        <v>9</v>
      </c>
      <c r="L10" s="190"/>
      <c r="M10" s="190"/>
    </row>
    <row r="11" spans="1:13" s="140" customFormat="1" ht="18" customHeight="1">
      <c r="A11" s="151"/>
      <c r="B11" s="143"/>
      <c r="C11" s="143"/>
      <c r="D11" s="143" t="s">
        <v>10</v>
      </c>
      <c r="E11" s="143"/>
      <c r="F11" s="143"/>
      <c r="G11" s="143"/>
      <c r="H11" s="143"/>
      <c r="I11" s="143"/>
      <c r="J11" s="145"/>
      <c r="K11" s="190">
        <v>15614419726</v>
      </c>
      <c r="L11" s="190"/>
      <c r="M11" s="190"/>
    </row>
    <row r="12" spans="1:13" s="140" customFormat="1" ht="18" customHeight="1">
      <c r="A12" s="151"/>
      <c r="B12" s="143"/>
      <c r="C12" s="143"/>
      <c r="D12" s="143" t="s">
        <v>11</v>
      </c>
      <c r="E12" s="143"/>
      <c r="F12" s="143"/>
      <c r="G12" s="143"/>
      <c r="H12" s="143"/>
      <c r="I12" s="143"/>
      <c r="J12" s="145"/>
      <c r="K12" s="190"/>
      <c r="L12" s="190"/>
      <c r="M12" s="190"/>
    </row>
    <row r="13" spans="1:13" s="140" customFormat="1" ht="18" customHeight="1">
      <c r="A13" s="153"/>
      <c r="B13" s="154"/>
      <c r="C13" s="154"/>
      <c r="D13" s="154" t="s">
        <v>12</v>
      </c>
      <c r="E13" s="154"/>
      <c r="F13" s="154"/>
      <c r="G13" s="154"/>
      <c r="H13" s="154"/>
      <c r="I13" s="154"/>
      <c r="J13" s="155"/>
      <c r="K13" s="189" t="s">
        <v>129</v>
      </c>
      <c r="L13" s="190"/>
      <c r="M13" s="190"/>
    </row>
    <row r="14" spans="1:13" s="140" customFormat="1" ht="18" customHeight="1">
      <c r="A14" s="146" t="s">
        <v>13</v>
      </c>
      <c r="B14" s="147"/>
      <c r="C14" s="147"/>
      <c r="D14" s="147"/>
      <c r="E14" s="147"/>
      <c r="F14" s="147"/>
      <c r="G14" s="147"/>
      <c r="H14" s="147"/>
      <c r="I14" s="147"/>
      <c r="J14" s="148"/>
      <c r="K14" s="149"/>
      <c r="L14" s="149"/>
      <c r="M14" s="150"/>
    </row>
    <row r="15" spans="1:13" s="140" customFormat="1" ht="18" customHeight="1">
      <c r="A15" s="142"/>
      <c r="B15" s="143"/>
      <c r="C15" s="143"/>
      <c r="D15" s="191" t="s">
        <v>110</v>
      </c>
      <c r="E15" s="192"/>
      <c r="F15" s="192"/>
      <c r="G15" s="192"/>
      <c r="H15" s="192"/>
      <c r="I15" s="193"/>
      <c r="J15" s="156"/>
      <c r="K15" s="194">
        <v>993527.93</v>
      </c>
      <c r="L15" s="195"/>
      <c r="M15" s="196"/>
    </row>
    <row r="16" spans="1:13" s="140" customFormat="1" ht="18" customHeight="1">
      <c r="A16" s="142"/>
      <c r="B16" s="143"/>
      <c r="C16" s="143"/>
      <c r="D16" s="166" t="s">
        <v>120</v>
      </c>
      <c r="E16" s="167"/>
      <c r="F16" s="167"/>
      <c r="G16" s="167"/>
      <c r="H16" s="167"/>
      <c r="I16" s="168"/>
      <c r="J16" s="156"/>
      <c r="K16" s="194">
        <v>695368.48</v>
      </c>
      <c r="L16" s="195"/>
      <c r="M16" s="196"/>
    </row>
    <row r="17" spans="1:13" s="140" customFormat="1" ht="18" customHeight="1">
      <c r="A17" s="142"/>
      <c r="B17" s="143"/>
      <c r="C17" s="143"/>
      <c r="D17" s="166" t="s">
        <v>119</v>
      </c>
      <c r="E17" s="167"/>
      <c r="F17" s="167"/>
      <c r="G17" s="167"/>
      <c r="H17" s="167"/>
      <c r="I17" s="168"/>
      <c r="J17" s="156"/>
      <c r="K17" s="194">
        <v>298159.45</v>
      </c>
      <c r="L17" s="195"/>
      <c r="M17" s="196"/>
    </row>
    <row r="18" spans="1:13" s="140" customFormat="1" ht="18" customHeight="1">
      <c r="A18" s="151"/>
      <c r="B18" s="143"/>
      <c r="C18" s="143"/>
      <c r="D18" s="197" t="s">
        <v>111</v>
      </c>
      <c r="E18" s="198"/>
      <c r="F18" s="198"/>
      <c r="G18" s="198"/>
      <c r="H18" s="198"/>
      <c r="I18" s="199"/>
      <c r="J18" s="157">
        <v>0.06</v>
      </c>
      <c r="K18" s="194">
        <f>K15*6%</f>
        <v>59611.675799999997</v>
      </c>
      <c r="L18" s="195"/>
      <c r="M18" s="196"/>
    </row>
    <row r="19" spans="1:13" s="140" customFormat="1" ht="18" customHeight="1">
      <c r="A19" s="151"/>
      <c r="B19" s="143"/>
      <c r="C19" s="143"/>
      <c r="D19" s="169" t="s">
        <v>121</v>
      </c>
      <c r="E19" s="170"/>
      <c r="F19" s="170"/>
      <c r="G19" s="170"/>
      <c r="H19" s="170"/>
      <c r="I19" s="171"/>
      <c r="J19" s="157">
        <v>0.06</v>
      </c>
      <c r="K19" s="194">
        <f t="shared" ref="K19:K20" si="0">K16*6%</f>
        <v>41722.108799999995</v>
      </c>
      <c r="L19" s="195"/>
      <c r="M19" s="196"/>
    </row>
    <row r="20" spans="1:13" s="140" customFormat="1" ht="18" customHeight="1">
      <c r="A20" s="151"/>
      <c r="B20" s="143"/>
      <c r="C20" s="143"/>
      <c r="D20" s="169" t="s">
        <v>122</v>
      </c>
      <c r="E20" s="170"/>
      <c r="F20" s="170"/>
      <c r="G20" s="170"/>
      <c r="H20" s="170"/>
      <c r="I20" s="171"/>
      <c r="J20" s="157">
        <v>0.06</v>
      </c>
      <c r="K20" s="194">
        <f t="shared" si="0"/>
        <v>17889.566999999999</v>
      </c>
      <c r="L20" s="195"/>
      <c r="M20" s="196"/>
    </row>
    <row r="21" spans="1:13" s="140" customFormat="1" ht="18" customHeight="1">
      <c r="A21" s="151"/>
      <c r="B21" s="143"/>
      <c r="C21" s="143"/>
      <c r="D21" s="197" t="s">
        <v>112</v>
      </c>
      <c r="E21" s="198"/>
      <c r="F21" s="198"/>
      <c r="G21" s="198"/>
      <c r="H21" s="198"/>
      <c r="I21" s="199"/>
      <c r="J21" s="139"/>
      <c r="K21" s="208">
        <f>K22+K23</f>
        <v>1053139.6099999999</v>
      </c>
      <c r="L21" s="209"/>
      <c r="M21" s="210"/>
    </row>
    <row r="22" spans="1:13" s="140" customFormat="1" ht="18" customHeight="1">
      <c r="A22" s="151"/>
      <c r="B22" s="143"/>
      <c r="C22" s="143"/>
      <c r="D22" s="172" t="s">
        <v>123</v>
      </c>
      <c r="E22" s="173"/>
      <c r="F22" s="173"/>
      <c r="G22" s="173"/>
      <c r="H22" s="173"/>
      <c r="I22" s="174"/>
      <c r="J22" s="157"/>
      <c r="K22" s="208">
        <v>737090.59</v>
      </c>
      <c r="L22" s="209"/>
      <c r="M22" s="210"/>
    </row>
    <row r="23" spans="1:13" s="140" customFormat="1" ht="18" customHeight="1">
      <c r="A23" s="153"/>
      <c r="B23" s="155"/>
      <c r="C23" s="154"/>
      <c r="D23" s="172" t="s">
        <v>124</v>
      </c>
      <c r="E23" s="173"/>
      <c r="F23" s="173"/>
      <c r="G23" s="173"/>
      <c r="H23" s="173"/>
      <c r="I23" s="174"/>
      <c r="J23" s="157"/>
      <c r="K23" s="208">
        <v>316049.02</v>
      </c>
      <c r="L23" s="209"/>
      <c r="M23" s="210"/>
    </row>
    <row r="24" spans="1:13" ht="18" customHeight="1">
      <c r="A24" s="134"/>
      <c r="B24" s="134"/>
      <c r="C24" s="134"/>
      <c r="D24" s="134"/>
      <c r="E24" s="134"/>
      <c r="F24" s="134"/>
      <c r="G24" s="134"/>
      <c r="H24" s="134"/>
      <c r="I24" s="134"/>
      <c r="J24" s="135"/>
      <c r="K24" s="219"/>
      <c r="L24" s="220"/>
      <c r="M24" s="220"/>
    </row>
    <row r="25" spans="1:13" ht="18" customHeight="1">
      <c r="A25" s="221" t="s">
        <v>113</v>
      </c>
      <c r="B25" s="222"/>
      <c r="C25" s="222"/>
      <c r="D25" s="222"/>
      <c r="E25" s="222"/>
      <c r="F25" s="222"/>
      <c r="G25" s="222"/>
      <c r="H25" s="222"/>
      <c r="I25" s="222"/>
      <c r="J25" s="223"/>
      <c r="K25" s="222"/>
      <c r="L25" s="222"/>
      <c r="M25" s="222"/>
    </row>
    <row r="26" spans="1:13" ht="18" customHeight="1">
      <c r="A26" s="213" t="s">
        <v>14</v>
      </c>
      <c r="B26" s="215"/>
      <c r="C26" s="215"/>
      <c r="D26" s="215"/>
      <c r="E26" s="215"/>
      <c r="F26" s="215"/>
      <c r="G26" s="215"/>
      <c r="H26" s="215"/>
      <c r="I26" s="215"/>
      <c r="J26" s="216"/>
      <c r="K26" s="215"/>
      <c r="L26" s="215"/>
      <c r="M26" s="215"/>
    </row>
    <row r="27" spans="1:13" ht="18" customHeight="1">
      <c r="A27" s="213" t="s">
        <v>15</v>
      </c>
      <c r="B27" s="213"/>
      <c r="C27" s="213"/>
      <c r="D27" s="213"/>
      <c r="E27" s="213"/>
      <c r="F27" s="213"/>
      <c r="G27" s="213"/>
      <c r="H27" s="213"/>
      <c r="I27" s="213"/>
      <c r="J27" s="214"/>
      <c r="K27" s="213"/>
      <c r="L27" s="213"/>
      <c r="M27" s="213"/>
    </row>
    <row r="28" spans="1:13" ht="18" customHeight="1">
      <c r="A28" s="213" t="s">
        <v>16</v>
      </c>
      <c r="B28" s="213"/>
      <c r="C28" s="213"/>
      <c r="D28" s="213"/>
      <c r="E28" s="213"/>
      <c r="F28" s="213"/>
      <c r="G28" s="213"/>
      <c r="H28" s="213"/>
      <c r="I28" s="213"/>
      <c r="J28" s="214"/>
      <c r="K28" s="213"/>
      <c r="L28" s="213"/>
      <c r="M28" s="213"/>
    </row>
    <row r="29" spans="1:13" ht="18" customHeight="1">
      <c r="A29" s="213" t="s">
        <v>17</v>
      </c>
      <c r="B29" s="213"/>
      <c r="C29" s="213"/>
      <c r="D29" s="213"/>
      <c r="E29" s="213"/>
      <c r="F29" s="213"/>
      <c r="G29" s="213"/>
      <c r="H29" s="213"/>
      <c r="I29" s="213"/>
      <c r="J29" s="214"/>
      <c r="K29" s="213"/>
      <c r="L29" s="213"/>
      <c r="M29" s="213"/>
    </row>
    <row r="30" spans="1:13" ht="18" customHeight="1">
      <c r="A30" s="213" t="s">
        <v>18</v>
      </c>
      <c r="B30" s="215"/>
      <c r="C30" s="215"/>
      <c r="D30" s="215"/>
      <c r="E30" s="215"/>
      <c r="F30" s="215"/>
      <c r="G30" s="215"/>
      <c r="H30" s="215"/>
      <c r="I30" s="215"/>
      <c r="J30" s="216"/>
      <c r="K30" s="215"/>
      <c r="L30" s="215"/>
      <c r="M30" s="215"/>
    </row>
    <row r="31" spans="1:13" ht="18" customHeight="1">
      <c r="A31" s="158"/>
      <c r="B31" s="158"/>
      <c r="C31" s="158"/>
      <c r="D31" s="158"/>
      <c r="E31" s="158"/>
      <c r="F31" s="158"/>
      <c r="G31" s="158"/>
      <c r="H31" s="158"/>
      <c r="I31" s="158"/>
      <c r="J31" s="159"/>
      <c r="K31" s="158"/>
      <c r="L31" s="158"/>
      <c r="M31" s="158"/>
    </row>
    <row r="32" spans="1:13" ht="18" customHeight="1">
      <c r="A32" s="158"/>
      <c r="B32" s="158"/>
      <c r="C32" s="158"/>
      <c r="D32" s="158"/>
      <c r="E32" s="158"/>
      <c r="F32" s="158"/>
      <c r="G32" s="158"/>
      <c r="H32" s="158"/>
      <c r="I32" s="158"/>
      <c r="J32" s="159"/>
      <c r="K32" s="158"/>
      <c r="L32" s="158"/>
      <c r="M32" s="158"/>
    </row>
    <row r="33" spans="1:13" ht="18" customHeight="1">
      <c r="A33" s="158" t="s">
        <v>19</v>
      </c>
      <c r="B33" s="158"/>
      <c r="C33" s="158"/>
      <c r="D33" s="158"/>
      <c r="E33" s="158"/>
      <c r="F33" s="158" t="s">
        <v>20</v>
      </c>
      <c r="G33" s="158" t="s">
        <v>21</v>
      </c>
      <c r="H33" s="158"/>
      <c r="I33" s="158"/>
      <c r="J33" s="159"/>
      <c r="K33" s="158"/>
      <c r="L33" s="158"/>
      <c r="M33" s="158"/>
    </row>
    <row r="34" spans="1:13" ht="18" customHeight="1">
      <c r="A34" s="158"/>
      <c r="B34" s="158"/>
      <c r="C34" s="158"/>
      <c r="D34" s="158"/>
      <c r="E34" s="158"/>
      <c r="F34" s="158"/>
      <c r="G34" s="158"/>
      <c r="H34" s="158"/>
      <c r="I34" s="158"/>
      <c r="J34" s="159"/>
      <c r="K34" s="158"/>
      <c r="L34" s="158"/>
      <c r="M34" s="158"/>
    </row>
    <row r="35" spans="1:13" ht="18" customHeight="1">
      <c r="A35" s="158"/>
      <c r="B35" s="158"/>
      <c r="C35" s="158"/>
      <c r="D35" s="158"/>
      <c r="E35" s="158"/>
      <c r="F35" s="158"/>
      <c r="G35" s="158"/>
      <c r="H35" s="158"/>
      <c r="I35" s="158"/>
      <c r="J35" s="159"/>
      <c r="K35" s="158"/>
      <c r="L35" s="158"/>
      <c r="M35" s="158"/>
    </row>
    <row r="36" spans="1:13" ht="18" customHeight="1">
      <c r="A36" s="160" t="s">
        <v>22</v>
      </c>
      <c r="B36" s="158"/>
      <c r="C36" s="158"/>
      <c r="D36" s="158"/>
      <c r="E36" s="158"/>
      <c r="F36" s="158"/>
      <c r="G36" s="158"/>
      <c r="H36" s="158"/>
      <c r="I36" s="158"/>
      <c r="J36" s="159"/>
      <c r="K36" s="158"/>
      <c r="L36" s="158"/>
      <c r="M36" s="158"/>
    </row>
    <row r="37" spans="1:13" ht="18" customHeight="1">
      <c r="A37" s="161">
        <v>1</v>
      </c>
      <c r="B37" s="158" t="s">
        <v>23</v>
      </c>
      <c r="C37" s="158"/>
      <c r="D37" s="158"/>
      <c r="E37" s="158"/>
      <c r="F37" s="158"/>
      <c r="G37" s="158"/>
      <c r="H37" s="158"/>
      <c r="I37" s="158"/>
      <c r="J37" s="159"/>
      <c r="K37" s="158"/>
      <c r="L37" s="158"/>
      <c r="M37" s="158"/>
    </row>
    <row r="38" spans="1:13" ht="18" customHeight="1">
      <c r="A38" s="161"/>
      <c r="B38" s="158" t="s">
        <v>24</v>
      </c>
      <c r="C38" s="158"/>
      <c r="D38" s="158"/>
      <c r="E38" s="158"/>
      <c r="F38" s="158"/>
      <c r="G38" s="158"/>
      <c r="H38" s="158"/>
      <c r="I38" s="158"/>
      <c r="J38" s="159"/>
      <c r="K38" s="158"/>
      <c r="L38" s="158"/>
      <c r="M38" s="158"/>
    </row>
    <row r="39" spans="1:13" ht="18" customHeight="1">
      <c r="A39" s="161"/>
      <c r="B39" s="158" t="s">
        <v>25</v>
      </c>
      <c r="C39" s="158"/>
      <c r="D39" s="158"/>
      <c r="E39" s="158"/>
      <c r="F39" s="158"/>
      <c r="G39" s="158"/>
      <c r="H39" s="158"/>
      <c r="I39" s="158"/>
      <c r="J39" s="159"/>
      <c r="K39" s="158"/>
      <c r="L39" s="158"/>
      <c r="M39" s="158"/>
    </row>
    <row r="40" spans="1:13" ht="18" customHeight="1">
      <c r="A40" s="161">
        <v>2</v>
      </c>
      <c r="B40" s="217" t="s">
        <v>26</v>
      </c>
      <c r="C40" s="217"/>
      <c r="D40" s="217"/>
      <c r="E40" s="217"/>
      <c r="F40" s="217"/>
      <c r="G40" s="217"/>
      <c r="H40" s="217"/>
      <c r="I40" s="217"/>
      <c r="J40" s="218"/>
      <c r="K40" s="217"/>
      <c r="L40" s="217"/>
      <c r="M40" s="217"/>
    </row>
    <row r="41" spans="1:13" ht="18" customHeight="1">
      <c r="A41" s="158"/>
      <c r="B41" s="158" t="s">
        <v>27</v>
      </c>
      <c r="C41" s="158"/>
      <c r="D41" s="158"/>
      <c r="E41" s="158"/>
      <c r="F41" s="158"/>
      <c r="G41" s="158"/>
      <c r="H41" s="158"/>
      <c r="I41" s="158"/>
      <c r="J41" s="159"/>
      <c r="K41" s="158"/>
      <c r="L41" s="158"/>
      <c r="M41" s="158"/>
    </row>
    <row r="42" spans="1:13" ht="18" customHeight="1">
      <c r="A42" s="161">
        <v>3</v>
      </c>
      <c r="B42" s="158" t="s">
        <v>28</v>
      </c>
      <c r="C42" s="158"/>
      <c r="D42" s="158"/>
      <c r="E42" s="158"/>
      <c r="F42" s="158"/>
      <c r="G42" s="158"/>
      <c r="H42" s="158"/>
      <c r="I42" s="158"/>
      <c r="J42" s="159"/>
      <c r="K42" s="158"/>
      <c r="L42" s="158"/>
      <c r="M42" s="158"/>
    </row>
    <row r="43" spans="1:13" ht="18" customHeight="1">
      <c r="A43" s="158"/>
      <c r="B43" s="158" t="s">
        <v>29</v>
      </c>
      <c r="C43" s="158"/>
      <c r="D43" s="158"/>
      <c r="E43" s="158"/>
      <c r="F43" s="158"/>
      <c r="G43" s="158"/>
      <c r="H43" s="158"/>
      <c r="I43" s="158"/>
      <c r="J43" s="159"/>
      <c r="K43" s="158"/>
      <c r="L43" s="158"/>
      <c r="M43" s="158"/>
    </row>
    <row r="44" spans="1:13" ht="18" customHeight="1">
      <c r="A44" s="161">
        <v>4</v>
      </c>
      <c r="B44" s="158" t="s">
        <v>30</v>
      </c>
      <c r="C44" s="158"/>
      <c r="D44" s="158"/>
      <c r="E44" s="158"/>
      <c r="F44" s="158"/>
      <c r="G44" s="158"/>
      <c r="H44" s="158"/>
      <c r="I44" s="158"/>
      <c r="J44" s="159"/>
      <c r="K44" s="158"/>
      <c r="L44" s="158"/>
      <c r="M44" s="158"/>
    </row>
    <row r="45" spans="1:13" ht="18" customHeight="1">
      <c r="A45" s="160" t="s">
        <v>31</v>
      </c>
      <c r="B45" s="158"/>
      <c r="C45" s="158"/>
      <c r="D45" s="158"/>
      <c r="E45" s="158"/>
      <c r="F45" s="158"/>
      <c r="G45" s="158"/>
      <c r="H45" s="158"/>
      <c r="I45" s="158"/>
      <c r="J45" s="159"/>
      <c r="K45" s="158"/>
      <c r="L45" s="158"/>
      <c r="M45" s="158"/>
    </row>
    <row r="46" spans="1:13" ht="18" customHeight="1">
      <c r="A46" s="161">
        <v>1</v>
      </c>
      <c r="B46" s="211" t="s">
        <v>32</v>
      </c>
      <c r="C46" s="211"/>
      <c r="D46" s="211"/>
      <c r="E46" s="211"/>
      <c r="F46" s="211"/>
      <c r="G46" s="211"/>
      <c r="H46" s="211"/>
      <c r="I46" s="211"/>
      <c r="J46" s="212"/>
      <c r="K46" s="211"/>
      <c r="L46" s="211"/>
      <c r="M46" s="211"/>
    </row>
    <row r="47" spans="1:13" ht="18" customHeight="1">
      <c r="A47" s="161"/>
      <c r="B47" s="211" t="s">
        <v>33</v>
      </c>
      <c r="C47" s="211"/>
      <c r="D47" s="211"/>
      <c r="E47" s="211"/>
      <c r="F47" s="211"/>
      <c r="G47" s="211"/>
      <c r="H47" s="211"/>
      <c r="I47" s="211"/>
      <c r="J47" s="212"/>
      <c r="K47" s="211"/>
      <c r="L47" s="211"/>
      <c r="M47" s="211"/>
    </row>
    <row r="48" spans="1:13" ht="18" customHeight="1">
      <c r="A48" s="161">
        <v>2</v>
      </c>
      <c r="B48" s="158" t="s">
        <v>34</v>
      </c>
      <c r="C48" s="158"/>
      <c r="D48" s="158"/>
      <c r="E48" s="158"/>
      <c r="F48" s="158"/>
      <c r="G48" s="158"/>
      <c r="H48" s="158"/>
      <c r="I48" s="158"/>
      <c r="J48" s="159"/>
      <c r="K48" s="158"/>
      <c r="L48" s="158"/>
      <c r="M48" s="158"/>
    </row>
    <row r="49" spans="1:13" ht="18" customHeight="1">
      <c r="A49" s="161"/>
      <c r="B49" s="158" t="s">
        <v>35</v>
      </c>
      <c r="C49" s="158"/>
      <c r="D49" s="158"/>
      <c r="E49" s="158"/>
      <c r="F49" s="158"/>
      <c r="G49" s="158"/>
      <c r="H49" s="158"/>
      <c r="I49" s="158"/>
      <c r="J49" s="159"/>
      <c r="K49" s="158"/>
      <c r="L49" s="158"/>
      <c r="M49" s="158"/>
    </row>
    <row r="50" spans="1:13" ht="18" customHeight="1">
      <c r="A50" s="161"/>
      <c r="B50" s="211" t="s">
        <v>36</v>
      </c>
      <c r="C50" s="211"/>
      <c r="D50" s="211"/>
      <c r="E50" s="211"/>
      <c r="F50" s="211"/>
      <c r="G50" s="211"/>
      <c r="H50" s="211"/>
      <c r="I50" s="211"/>
      <c r="J50" s="212"/>
      <c r="K50" s="211"/>
      <c r="L50" s="211"/>
      <c r="M50" s="211"/>
    </row>
    <row r="51" spans="1:13" ht="18" customHeight="1">
      <c r="A51" s="161">
        <v>3</v>
      </c>
      <c r="B51" s="158" t="s">
        <v>37</v>
      </c>
      <c r="C51" s="158"/>
      <c r="D51" s="158"/>
      <c r="E51" s="158"/>
      <c r="F51" s="158"/>
      <c r="G51" s="158"/>
      <c r="H51" s="158"/>
      <c r="I51" s="158"/>
      <c r="J51" s="159"/>
      <c r="K51" s="158"/>
      <c r="L51" s="158"/>
      <c r="M51" s="158"/>
    </row>
    <row r="52" spans="1:13" ht="18" customHeight="1">
      <c r="A52" s="158"/>
      <c r="B52" s="158" t="s">
        <v>38</v>
      </c>
      <c r="C52" s="158"/>
      <c r="D52" s="158"/>
      <c r="E52" s="158"/>
      <c r="F52" s="158"/>
      <c r="G52" s="158"/>
      <c r="H52" s="158"/>
      <c r="I52" s="158"/>
      <c r="J52" s="159"/>
      <c r="K52" s="158"/>
      <c r="L52" s="158"/>
      <c r="M52" s="158"/>
    </row>
    <row r="53" spans="1:13" ht="18" customHeight="1">
      <c r="A53" s="161">
        <v>4</v>
      </c>
      <c r="B53" s="158" t="s">
        <v>39</v>
      </c>
      <c r="C53" s="158"/>
      <c r="D53" s="158"/>
      <c r="E53" s="158"/>
      <c r="F53" s="158"/>
      <c r="G53" s="158"/>
      <c r="H53" s="158"/>
      <c r="I53" s="158"/>
      <c r="J53" s="159"/>
      <c r="K53" s="158"/>
      <c r="L53" s="158"/>
      <c r="M53" s="158"/>
    </row>
    <row r="54" spans="1:13" ht="15.9">
      <c r="A54" s="158"/>
      <c r="B54" s="158"/>
      <c r="C54" s="158"/>
      <c r="D54" s="158"/>
      <c r="E54" s="158"/>
      <c r="F54" s="158"/>
      <c r="G54" s="158"/>
      <c r="H54" s="158"/>
      <c r="I54" s="158"/>
      <c r="J54" s="159"/>
      <c r="K54" s="158"/>
      <c r="L54" s="158"/>
      <c r="M54" s="158"/>
    </row>
    <row r="55" spans="1:13" ht="15.9">
      <c r="A55" s="158"/>
      <c r="B55" s="158"/>
      <c r="C55" s="158"/>
      <c r="D55" s="158"/>
      <c r="E55" s="158"/>
      <c r="F55" s="158"/>
      <c r="G55" s="158"/>
      <c r="H55" s="158"/>
      <c r="I55" s="158"/>
      <c r="J55" s="159"/>
      <c r="K55" s="158"/>
      <c r="L55" s="158"/>
      <c r="M55" s="158"/>
    </row>
    <row r="56" spans="1:13" ht="15.9">
      <c r="A56" s="158"/>
      <c r="B56" s="158"/>
      <c r="C56" s="158"/>
      <c r="D56" s="158"/>
      <c r="E56" s="158"/>
      <c r="F56" s="158"/>
      <c r="G56" s="158"/>
      <c r="H56" s="158"/>
      <c r="I56" s="158"/>
      <c r="J56" s="159"/>
      <c r="K56" s="158"/>
      <c r="L56" s="158"/>
      <c r="M56" s="158"/>
    </row>
    <row r="57" spans="1:13" ht="15.9">
      <c r="A57" s="158"/>
      <c r="B57" s="158"/>
      <c r="C57" s="158"/>
      <c r="D57" s="158"/>
      <c r="E57" s="158"/>
      <c r="F57" s="158"/>
      <c r="G57" s="158"/>
      <c r="H57" s="158"/>
      <c r="I57" s="158"/>
      <c r="J57" s="159"/>
      <c r="K57" s="158"/>
      <c r="L57" s="158"/>
      <c r="M57" s="158"/>
    </row>
    <row r="58" spans="1:13" ht="15.9">
      <c r="A58" s="158"/>
      <c r="B58" s="158"/>
      <c r="C58" s="158"/>
      <c r="D58" s="158"/>
      <c r="E58" s="158"/>
      <c r="F58" s="158"/>
      <c r="G58" s="158"/>
      <c r="H58" s="158"/>
      <c r="I58" s="158"/>
      <c r="J58" s="159"/>
      <c r="K58" s="158"/>
      <c r="L58" s="158"/>
      <c r="M58" s="158"/>
    </row>
  </sheetData>
  <mergeCells count="34">
    <mergeCell ref="K24:M24"/>
    <mergeCell ref="A25:M25"/>
    <mergeCell ref="A26:M26"/>
    <mergeCell ref="B46:M46"/>
    <mergeCell ref="B47:M47"/>
    <mergeCell ref="B50:M50"/>
    <mergeCell ref="A27:M27"/>
    <mergeCell ref="A28:M28"/>
    <mergeCell ref="A29:M29"/>
    <mergeCell ref="A30:M30"/>
    <mergeCell ref="B40:M40"/>
    <mergeCell ref="D21:I21"/>
    <mergeCell ref="K21:M21"/>
    <mergeCell ref="K20:M20"/>
    <mergeCell ref="K19:M19"/>
    <mergeCell ref="K23:M23"/>
    <mergeCell ref="K22:M22"/>
    <mergeCell ref="A1:M1"/>
    <mergeCell ref="K3:M3"/>
    <mergeCell ref="K4:M4"/>
    <mergeCell ref="K5:M5"/>
    <mergeCell ref="K7:M7"/>
    <mergeCell ref="K13:M13"/>
    <mergeCell ref="D15:I15"/>
    <mergeCell ref="K15:M15"/>
    <mergeCell ref="D18:I18"/>
    <mergeCell ref="K8:M8"/>
    <mergeCell ref="K9:M9"/>
    <mergeCell ref="K10:M10"/>
    <mergeCell ref="K11:M11"/>
    <mergeCell ref="K12:M12"/>
    <mergeCell ref="K18:M18"/>
    <mergeCell ref="K16:M16"/>
    <mergeCell ref="K17:M17"/>
  </mergeCells>
  <phoneticPr fontId="11" type="noConversion"/>
  <dataValidations disablePrompts="1" count="1">
    <dataValidation type="list" showInputMessage="1" showErrorMessage="1" sqref="J18:J23" xr:uid="{00000000-0002-0000-0000-000000000000}">
      <formula1>"NA,0%,2%,3%,4%,6%,11%,13%,17%"</formula1>
    </dataValidation>
  </dataValidations>
  <hyperlinks>
    <hyperlink ref="K13" r:id="rId1" tooltip="mailto:lisitian@cct.cn" xr:uid="{BBFFFAAB-702C-4921-83F1-9B1212F01494}"/>
  </hyperlinks>
  <pageMargins left="0.7" right="0.7" top="0.75" bottom="0.75" header="0.3" footer="0.3"/>
  <pageSetup paperSize="9" scale="4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AE100"/>
  <sheetViews>
    <sheetView topLeftCell="C46" zoomScale="55" zoomScaleNormal="55" workbookViewId="0">
      <selection activeCell="I13" sqref="I13"/>
    </sheetView>
  </sheetViews>
  <sheetFormatPr defaultColWidth="46.84375" defaultRowHeight="18.45" outlineLevelRow="2"/>
  <cols>
    <col min="1" max="1" width="8.69140625" style="9" customWidth="1"/>
    <col min="2" max="2" width="41.921875" style="1" customWidth="1"/>
    <col min="3" max="3" width="13.07421875" style="10" customWidth="1"/>
    <col min="4" max="4" width="21" style="11" bestFit="1" customWidth="1"/>
    <col min="5" max="5" width="40.921875" style="11" customWidth="1"/>
    <col min="6" max="6" width="9.53515625" style="11" customWidth="1"/>
    <col min="7" max="7" width="18.23046875" style="12" customWidth="1"/>
    <col min="8" max="8" width="19.921875" style="13" bestFit="1" customWidth="1"/>
    <col min="9" max="9" width="124.53515625" style="1" customWidth="1"/>
    <col min="10" max="31" width="9.23046875" style="1" customWidth="1"/>
    <col min="32" max="16384" width="46.84375" style="1"/>
  </cols>
  <sheetData>
    <row r="1" spans="1:9" ht="19.3" thickBot="1">
      <c r="A1" s="245" t="s">
        <v>99</v>
      </c>
      <c r="B1" s="245"/>
      <c r="C1" s="245"/>
      <c r="D1" s="245"/>
      <c r="E1" s="245"/>
      <c r="F1" s="245"/>
    </row>
    <row r="2" spans="1:9" ht="36.9" customHeight="1">
      <c r="A2" s="224" t="s">
        <v>100</v>
      </c>
      <c r="B2" s="225"/>
      <c r="C2" s="246" t="s">
        <v>101</v>
      </c>
      <c r="D2" s="246"/>
      <c r="E2" s="246"/>
      <c r="F2" s="247"/>
    </row>
    <row r="3" spans="1:9" ht="6" customHeight="1" thickBot="1">
      <c r="A3" s="130"/>
      <c r="B3" s="130"/>
      <c r="C3" s="130"/>
      <c r="D3" s="130"/>
      <c r="E3" s="130"/>
      <c r="F3" s="130"/>
    </row>
    <row r="4" spans="1:9" ht="73.5" customHeight="1">
      <c r="A4" s="224" t="s">
        <v>102</v>
      </c>
      <c r="B4" s="225"/>
      <c r="C4" s="248" t="s">
        <v>109</v>
      </c>
      <c r="D4" s="248"/>
      <c r="E4" s="248"/>
      <c r="F4" s="249"/>
    </row>
    <row r="5" spans="1:9" ht="36.9" customHeight="1">
      <c r="A5" s="228" t="s">
        <v>103</v>
      </c>
      <c r="B5" s="229"/>
      <c r="C5" s="237" t="s">
        <v>125</v>
      </c>
      <c r="D5" s="238"/>
      <c r="E5" s="238"/>
      <c r="F5" s="239"/>
    </row>
    <row r="6" spans="1:9" ht="36.9" customHeight="1">
      <c r="A6" s="228" t="s">
        <v>104</v>
      </c>
      <c r="B6" s="229"/>
      <c r="C6" s="240">
        <v>44897</v>
      </c>
      <c r="D6" s="238"/>
      <c r="E6" s="238"/>
      <c r="F6" s="239"/>
    </row>
    <row r="7" spans="1:9" ht="36.9" customHeight="1" thickBot="1">
      <c r="A7" s="241" t="s">
        <v>105</v>
      </c>
      <c r="B7" s="242"/>
      <c r="C7" s="243" t="s">
        <v>126</v>
      </c>
      <c r="D7" s="243"/>
      <c r="E7" s="243"/>
      <c r="F7" s="244"/>
    </row>
    <row r="8" spans="1:9" ht="6" customHeight="1" thickBot="1">
      <c r="A8" s="131"/>
      <c r="B8" s="131"/>
      <c r="C8" s="131"/>
      <c r="D8" s="131"/>
      <c r="E8" s="131"/>
      <c r="F8" s="131"/>
    </row>
    <row r="9" spans="1:9" ht="36.9" customHeight="1">
      <c r="A9" s="224" t="s">
        <v>106</v>
      </c>
      <c r="B9" s="225"/>
      <c r="C9" s="226"/>
      <c r="D9" s="226"/>
      <c r="E9" s="226"/>
      <c r="F9" s="227"/>
    </row>
    <row r="10" spans="1:9" ht="36.9" customHeight="1">
      <c r="A10" s="228" t="s">
        <v>107</v>
      </c>
      <c r="B10" s="229"/>
      <c r="C10" s="230">
        <f>H27</f>
        <v>66600</v>
      </c>
      <c r="D10" s="230"/>
      <c r="E10" s="230"/>
      <c r="F10" s="231"/>
    </row>
    <row r="11" spans="1:9" ht="36.9" customHeight="1">
      <c r="A11" s="228" t="s">
        <v>66</v>
      </c>
      <c r="B11" s="229"/>
      <c r="C11" s="230">
        <f>H38</f>
        <v>911900</v>
      </c>
      <c r="D11" s="230"/>
      <c r="E11" s="230"/>
      <c r="F11" s="231"/>
    </row>
    <row r="12" spans="1:9" ht="36.9" customHeight="1">
      <c r="A12" s="228" t="s">
        <v>78</v>
      </c>
      <c r="B12" s="229"/>
      <c r="C12" s="230">
        <f>H46</f>
        <v>15027.93</v>
      </c>
      <c r="D12" s="230"/>
      <c r="E12" s="230"/>
      <c r="F12" s="231"/>
    </row>
    <row r="13" spans="1:9" ht="36.9" customHeight="1" thickBot="1">
      <c r="A13" s="232" t="s">
        <v>108</v>
      </c>
      <c r="B13" s="233"/>
      <c r="C13" s="234">
        <f>SUM(C10:F12)</f>
        <v>993527.93</v>
      </c>
      <c r="D13" s="235"/>
      <c r="E13" s="235"/>
      <c r="F13" s="236"/>
    </row>
    <row r="14" spans="1:9" ht="18.899999999999999" thickBot="1"/>
    <row r="15" spans="1:9" ht="31.5" customHeight="1">
      <c r="A15" s="115"/>
      <c r="B15" s="116" t="s">
        <v>40</v>
      </c>
      <c r="C15" s="117"/>
      <c r="D15" s="118"/>
      <c r="E15" s="118"/>
      <c r="F15" s="118"/>
      <c r="G15" s="119"/>
      <c r="H15" s="120">
        <f>H27+H38+H46</f>
        <v>993527.93</v>
      </c>
      <c r="I15" s="188"/>
    </row>
    <row r="16" spans="1:9" ht="29.05" customHeight="1" thickBot="1">
      <c r="A16" s="121" t="s">
        <v>41</v>
      </c>
      <c r="B16" s="25" t="s">
        <v>42</v>
      </c>
      <c r="C16" s="26" t="s">
        <v>43</v>
      </c>
      <c r="D16" s="27" t="s">
        <v>44</v>
      </c>
      <c r="E16" s="28" t="s">
        <v>45</v>
      </c>
      <c r="F16" s="28" t="s">
        <v>46</v>
      </c>
      <c r="G16" s="29" t="s">
        <v>47</v>
      </c>
      <c r="H16" s="29" t="s">
        <v>48</v>
      </c>
      <c r="I16" s="122" t="s">
        <v>49</v>
      </c>
    </row>
    <row r="17" spans="1:9" ht="36.9" customHeight="1" outlineLevel="1" thickBot="1">
      <c r="A17" s="48"/>
      <c r="B17" s="49" t="s">
        <v>50</v>
      </c>
      <c r="C17" s="50"/>
      <c r="D17" s="51"/>
      <c r="E17" s="51"/>
      <c r="F17" s="51"/>
      <c r="G17" s="52"/>
      <c r="H17" s="53"/>
      <c r="I17" s="54"/>
    </row>
    <row r="18" spans="1:9" ht="36.9" customHeight="1" outlineLevel="2">
      <c r="A18" s="63"/>
      <c r="B18" s="64" t="s">
        <v>51</v>
      </c>
      <c r="C18" s="65"/>
      <c r="D18" s="66"/>
      <c r="E18" s="67"/>
      <c r="F18" s="66"/>
      <c r="G18" s="68"/>
      <c r="H18" s="69"/>
      <c r="I18" s="70"/>
    </row>
    <row r="19" spans="1:9" ht="36.9" customHeight="1" outlineLevel="2">
      <c r="A19" s="31" t="s">
        <v>52</v>
      </c>
      <c r="B19" s="21" t="s">
        <v>53</v>
      </c>
      <c r="C19" s="14" t="s">
        <v>54</v>
      </c>
      <c r="D19" s="175">
        <v>1</v>
      </c>
      <c r="E19" s="176">
        <v>4</v>
      </c>
      <c r="F19" s="176">
        <v>3</v>
      </c>
      <c r="G19" s="177">
        <v>1200</v>
      </c>
      <c r="H19" s="178">
        <f>D19*E19*F19*G19</f>
        <v>14400</v>
      </c>
      <c r="I19" s="32"/>
    </row>
    <row r="20" spans="1:9" ht="38.049999999999997" customHeight="1" outlineLevel="2">
      <c r="A20" s="31" t="s">
        <v>55</v>
      </c>
      <c r="B20" s="21" t="s">
        <v>61</v>
      </c>
      <c r="C20" s="14" t="s">
        <v>54</v>
      </c>
      <c r="D20" s="175">
        <v>1</v>
      </c>
      <c r="E20" s="176">
        <v>4</v>
      </c>
      <c r="F20" s="176">
        <v>4</v>
      </c>
      <c r="G20" s="179">
        <v>1000</v>
      </c>
      <c r="H20" s="180">
        <f t="shared" ref="H20:H21" si="0">D20*E20*F20*G20</f>
        <v>16000</v>
      </c>
      <c r="I20" s="32"/>
    </row>
    <row r="21" spans="1:9" ht="38.049999999999997" customHeight="1" outlineLevel="2">
      <c r="A21" s="31" t="s">
        <v>57</v>
      </c>
      <c r="B21" s="21" t="s">
        <v>9</v>
      </c>
      <c r="C21" s="14" t="s">
        <v>54</v>
      </c>
      <c r="D21" s="175">
        <v>2</v>
      </c>
      <c r="E21" s="176">
        <v>4</v>
      </c>
      <c r="F21" s="176">
        <v>4</v>
      </c>
      <c r="G21" s="179">
        <v>1000</v>
      </c>
      <c r="H21" s="180">
        <f t="shared" si="0"/>
        <v>32000</v>
      </c>
      <c r="I21" s="32"/>
    </row>
    <row r="22" spans="1:9" ht="38.049999999999997" customHeight="1" outlineLevel="2">
      <c r="A22" s="31" t="s">
        <v>91</v>
      </c>
      <c r="B22" s="22" t="s">
        <v>56</v>
      </c>
      <c r="C22" s="14" t="s">
        <v>54</v>
      </c>
      <c r="D22" s="15"/>
      <c r="E22" s="15"/>
      <c r="F22" s="15"/>
      <c r="G22" s="23"/>
      <c r="H22" s="24">
        <f t="shared" ref="H22" si="1">D22*E22*F22*G22</f>
        <v>0</v>
      </c>
      <c r="I22" s="32"/>
    </row>
    <row r="23" spans="1:9" ht="36.9" customHeight="1" outlineLevel="1" thickBot="1">
      <c r="A23" s="71" t="s">
        <v>58</v>
      </c>
      <c r="B23" s="72" t="s">
        <v>59</v>
      </c>
      <c r="C23" s="73"/>
      <c r="D23" s="74"/>
      <c r="E23" s="75"/>
      <c r="F23" s="75"/>
      <c r="G23" s="76"/>
      <c r="H23" s="76">
        <f>SUM(H19:H22)</f>
        <v>62400</v>
      </c>
      <c r="I23" s="77"/>
    </row>
    <row r="24" spans="1:9" ht="36.9" customHeight="1" outlineLevel="2">
      <c r="A24" s="55"/>
      <c r="B24" s="56" t="s">
        <v>60</v>
      </c>
      <c r="C24" s="57"/>
      <c r="D24" s="58"/>
      <c r="E24" s="59"/>
      <c r="F24" s="58"/>
      <c r="G24" s="60"/>
      <c r="H24" s="61"/>
      <c r="I24" s="62"/>
    </row>
    <row r="25" spans="1:9" ht="38.049999999999997" customHeight="1" outlineLevel="2">
      <c r="A25" s="33" t="s">
        <v>90</v>
      </c>
      <c r="B25" s="21" t="s">
        <v>61</v>
      </c>
      <c r="C25" s="14" t="s">
        <v>54</v>
      </c>
      <c r="D25" s="175">
        <v>1</v>
      </c>
      <c r="E25" s="176">
        <v>1</v>
      </c>
      <c r="F25" s="176">
        <v>7</v>
      </c>
      <c r="G25" s="177">
        <v>600</v>
      </c>
      <c r="H25" s="181">
        <f>D25*E25*F25*G25</f>
        <v>4200</v>
      </c>
      <c r="I25" s="32" t="s">
        <v>116</v>
      </c>
    </row>
    <row r="26" spans="1:9" ht="36.9" customHeight="1" outlineLevel="1" thickBot="1">
      <c r="A26" s="41" t="s">
        <v>62</v>
      </c>
      <c r="B26" s="42" t="s">
        <v>63</v>
      </c>
      <c r="C26" s="43"/>
      <c r="D26" s="44"/>
      <c r="E26" s="45"/>
      <c r="F26" s="45"/>
      <c r="G26" s="46"/>
      <c r="H26" s="46">
        <f>SUM(H25:H25)</f>
        <v>4200</v>
      </c>
      <c r="I26" s="47"/>
    </row>
    <row r="27" spans="1:9" ht="36.9" customHeight="1" thickTop="1" thickBot="1">
      <c r="A27" s="34" t="s">
        <v>64</v>
      </c>
      <c r="B27" s="35" t="s">
        <v>65</v>
      </c>
      <c r="C27" s="36"/>
      <c r="D27" s="37"/>
      <c r="E27" s="37"/>
      <c r="F27" s="37"/>
      <c r="G27" s="38"/>
      <c r="H27" s="39">
        <f>H23+H26</f>
        <v>66600</v>
      </c>
      <c r="I27" s="40"/>
    </row>
    <row r="28" spans="1:9" ht="8.5" customHeight="1" thickBot="1">
      <c r="A28" s="123"/>
      <c r="B28" s="124"/>
      <c r="C28" s="125"/>
      <c r="D28" s="126"/>
      <c r="E28" s="126"/>
      <c r="F28" s="126"/>
      <c r="G28" s="127"/>
      <c r="H28" s="128"/>
      <c r="I28" s="129"/>
    </row>
    <row r="29" spans="1:9" ht="36.9" customHeight="1" outlineLevel="1" thickBot="1">
      <c r="A29" s="90"/>
      <c r="B29" s="91" t="s">
        <v>66</v>
      </c>
      <c r="C29" s="92"/>
      <c r="D29" s="93"/>
      <c r="E29" s="93"/>
      <c r="F29" s="93"/>
      <c r="G29" s="94"/>
      <c r="H29" s="95"/>
      <c r="I29" s="96"/>
    </row>
    <row r="30" spans="1:9" ht="56.6" outlineLevel="1">
      <c r="A30" s="83" t="s">
        <v>41</v>
      </c>
      <c r="B30" s="84" t="s">
        <v>42</v>
      </c>
      <c r="C30" s="85" t="s">
        <v>43</v>
      </c>
      <c r="D30" s="86" t="s">
        <v>44</v>
      </c>
      <c r="E30" s="87" t="s">
        <v>117</v>
      </c>
      <c r="F30" s="87" t="s">
        <v>46</v>
      </c>
      <c r="G30" s="88" t="s">
        <v>47</v>
      </c>
      <c r="H30" s="88" t="s">
        <v>48</v>
      </c>
      <c r="I30" s="89" t="s">
        <v>67</v>
      </c>
    </row>
    <row r="31" spans="1:9" ht="36.9" customHeight="1" outlineLevel="2">
      <c r="A31" s="2"/>
      <c r="B31" s="3" t="s">
        <v>68</v>
      </c>
      <c r="C31" s="4"/>
      <c r="D31" s="5"/>
      <c r="E31" s="6"/>
      <c r="F31" s="5"/>
      <c r="G31" s="7"/>
      <c r="H31" s="8"/>
      <c r="I31" s="78" t="s">
        <v>69</v>
      </c>
    </row>
    <row r="32" spans="1:9" ht="38.049999999999997" customHeight="1" outlineLevel="2">
      <c r="A32" s="31" t="s">
        <v>93</v>
      </c>
      <c r="B32" s="22" t="s">
        <v>70</v>
      </c>
      <c r="C32" s="14" t="s">
        <v>71</v>
      </c>
      <c r="D32" s="182">
        <v>1</v>
      </c>
      <c r="E32" s="15">
        <v>200</v>
      </c>
      <c r="F32" s="183">
        <v>1</v>
      </c>
      <c r="G32" s="184">
        <v>2750</v>
      </c>
      <c r="H32" s="16">
        <f t="shared" ref="H32:H34" si="2">D32*E32*F32*G32</f>
        <v>550000</v>
      </c>
      <c r="I32" s="79" t="s">
        <v>114</v>
      </c>
    </row>
    <row r="33" spans="1:9" ht="38.049999999999997" customHeight="1" outlineLevel="2">
      <c r="A33" s="31" t="s">
        <v>94</v>
      </c>
      <c r="B33" s="22" t="s">
        <v>72</v>
      </c>
      <c r="C33" s="14" t="s">
        <v>71</v>
      </c>
      <c r="D33" s="182">
        <v>1</v>
      </c>
      <c r="E33" s="15">
        <v>50</v>
      </c>
      <c r="F33" s="183">
        <v>1</v>
      </c>
      <c r="G33" s="184">
        <v>400</v>
      </c>
      <c r="H33" s="16">
        <f t="shared" si="2"/>
        <v>20000</v>
      </c>
      <c r="I33" s="79" t="s">
        <v>115</v>
      </c>
    </row>
    <row r="34" spans="1:9" s="18" customFormat="1" ht="92.15" outlineLevel="2">
      <c r="A34" s="80" t="s">
        <v>73</v>
      </c>
      <c r="B34" s="114" t="s">
        <v>88</v>
      </c>
      <c r="C34" s="17" t="s">
        <v>54</v>
      </c>
      <c r="D34" s="185">
        <v>1</v>
      </c>
      <c r="E34" s="185">
        <v>125</v>
      </c>
      <c r="F34" s="185">
        <v>3</v>
      </c>
      <c r="G34" s="186">
        <v>900</v>
      </c>
      <c r="H34" s="187">
        <f t="shared" si="2"/>
        <v>337500</v>
      </c>
      <c r="I34" s="81" t="s">
        <v>118</v>
      </c>
    </row>
    <row r="35" spans="1:9" ht="38.049999999999997" customHeight="1" outlineLevel="2">
      <c r="A35" s="31" t="s">
        <v>95</v>
      </c>
      <c r="B35" s="22" t="s">
        <v>97</v>
      </c>
      <c r="C35" s="19" t="s">
        <v>92</v>
      </c>
      <c r="D35" s="182">
        <v>1</v>
      </c>
      <c r="E35" s="183">
        <v>1</v>
      </c>
      <c r="F35" s="183">
        <v>6</v>
      </c>
      <c r="G35" s="184">
        <v>400</v>
      </c>
      <c r="H35" s="16">
        <f>D35*E35*F35*G35</f>
        <v>2400</v>
      </c>
      <c r="I35" s="79"/>
    </row>
    <row r="36" spans="1:9" ht="38.049999999999997" customHeight="1" outlineLevel="2">
      <c r="A36" s="31" t="s">
        <v>96</v>
      </c>
      <c r="B36" s="22" t="s">
        <v>87</v>
      </c>
      <c r="C36" s="14" t="s">
        <v>71</v>
      </c>
      <c r="D36" s="182">
        <v>1</v>
      </c>
      <c r="E36" s="183">
        <v>1</v>
      </c>
      <c r="F36" s="183">
        <v>1</v>
      </c>
      <c r="G36" s="184">
        <v>2000</v>
      </c>
      <c r="H36" s="16">
        <f>D36*E36*F36*G36</f>
        <v>2000</v>
      </c>
      <c r="I36" s="82"/>
    </row>
    <row r="37" spans="1:9" ht="36.9" customHeight="1" outlineLevel="1" thickBot="1">
      <c r="A37" s="97" t="s">
        <v>74</v>
      </c>
      <c r="B37" s="98" t="s">
        <v>75</v>
      </c>
      <c r="C37" s="99"/>
      <c r="D37" s="100"/>
      <c r="E37" s="101"/>
      <c r="F37" s="100"/>
      <c r="G37" s="102"/>
      <c r="H37" s="103">
        <f>SUM(H32:H36)</f>
        <v>911900</v>
      </c>
      <c r="I37" s="104"/>
    </row>
    <row r="38" spans="1:9" ht="36.9" customHeight="1" thickTop="1" thickBot="1">
      <c r="A38" s="34" t="s">
        <v>76</v>
      </c>
      <c r="B38" s="35" t="s">
        <v>77</v>
      </c>
      <c r="C38" s="36"/>
      <c r="D38" s="37"/>
      <c r="E38" s="37"/>
      <c r="F38" s="37"/>
      <c r="G38" s="38"/>
      <c r="H38" s="39">
        <f>H37</f>
        <v>911900</v>
      </c>
      <c r="I38" s="40"/>
    </row>
    <row r="39" spans="1:9" ht="8.5" customHeight="1" thickBot="1">
      <c r="A39" s="123"/>
      <c r="B39" s="124"/>
      <c r="C39" s="125"/>
      <c r="D39" s="126"/>
      <c r="E39" s="126"/>
      <c r="F39" s="126"/>
      <c r="G39" s="127"/>
      <c r="H39" s="128"/>
      <c r="I39" s="129"/>
    </row>
    <row r="40" spans="1:9" ht="36.9" customHeight="1" outlineLevel="1" thickBot="1">
      <c r="A40" s="48"/>
      <c r="B40" s="49" t="s">
        <v>78</v>
      </c>
      <c r="C40" s="50"/>
      <c r="D40" s="51"/>
      <c r="E40" s="51"/>
      <c r="F40" s="51"/>
      <c r="G40" s="52"/>
      <c r="H40" s="53"/>
      <c r="I40" s="54"/>
    </row>
    <row r="41" spans="1:9" ht="36.9" customHeight="1" outlineLevel="1">
      <c r="A41" s="106" t="s">
        <v>41</v>
      </c>
      <c r="B41" s="107" t="s">
        <v>42</v>
      </c>
      <c r="C41" s="108" t="s">
        <v>43</v>
      </c>
      <c r="D41" s="109" t="s">
        <v>44</v>
      </c>
      <c r="E41" s="110" t="s">
        <v>45</v>
      </c>
      <c r="F41" s="110" t="s">
        <v>46</v>
      </c>
      <c r="G41" s="111" t="s">
        <v>47</v>
      </c>
      <c r="H41" s="111" t="s">
        <v>48</v>
      </c>
      <c r="I41" s="112" t="s">
        <v>79</v>
      </c>
    </row>
    <row r="42" spans="1:9" ht="36.9" customHeight="1" outlineLevel="2">
      <c r="A42" s="2"/>
      <c r="B42" s="3" t="s">
        <v>80</v>
      </c>
      <c r="C42" s="4"/>
      <c r="D42" s="5"/>
      <c r="E42" s="6"/>
      <c r="F42" s="5"/>
      <c r="G42" s="7"/>
      <c r="H42" s="8"/>
      <c r="I42" s="30"/>
    </row>
    <row r="43" spans="1:9" ht="38.049999999999997" customHeight="1" outlineLevel="2">
      <c r="A43" s="31" t="s">
        <v>81</v>
      </c>
      <c r="B43" s="21" t="s">
        <v>84</v>
      </c>
      <c r="C43" s="14" t="s">
        <v>71</v>
      </c>
      <c r="D43" s="176">
        <v>1</v>
      </c>
      <c r="E43" s="176">
        <v>4</v>
      </c>
      <c r="F43" s="176">
        <v>1</v>
      </c>
      <c r="G43" s="179">
        <v>3000</v>
      </c>
      <c r="H43" s="16">
        <f>D43*E43*F43*G43</f>
        <v>12000</v>
      </c>
      <c r="I43" s="105"/>
    </row>
    <row r="44" spans="1:9" ht="38.049999999999997" customHeight="1" outlineLevel="2">
      <c r="A44" s="31" t="s">
        <v>98</v>
      </c>
      <c r="B44" s="20" t="s">
        <v>89</v>
      </c>
      <c r="C44" s="14" t="s">
        <v>71</v>
      </c>
      <c r="D44" s="176">
        <v>1</v>
      </c>
      <c r="E44" s="176">
        <v>4</v>
      </c>
      <c r="F44" s="176">
        <v>1</v>
      </c>
      <c r="G44" s="179">
        <v>756.98249999999996</v>
      </c>
      <c r="H44" s="16">
        <f>D44*E44*F44*G44</f>
        <v>3027.93</v>
      </c>
      <c r="I44" s="105"/>
    </row>
    <row r="45" spans="1:9" ht="36.9" customHeight="1" outlineLevel="1" thickBot="1">
      <c r="A45" s="71" t="s">
        <v>82</v>
      </c>
      <c r="B45" s="72" t="s">
        <v>83</v>
      </c>
      <c r="C45" s="73"/>
      <c r="D45" s="74"/>
      <c r="E45" s="75"/>
      <c r="F45" s="75"/>
      <c r="G45" s="76"/>
      <c r="H45" s="76">
        <f>SUM(H43:H44)</f>
        <v>15027.93</v>
      </c>
      <c r="I45" s="77"/>
    </row>
    <row r="46" spans="1:9" ht="36.9" customHeight="1" outlineLevel="2" thickBot="1">
      <c r="A46" s="34" t="s">
        <v>85</v>
      </c>
      <c r="B46" s="35" t="s">
        <v>86</v>
      </c>
      <c r="C46" s="36"/>
      <c r="D46" s="37"/>
      <c r="E46" s="37"/>
      <c r="F46" s="37"/>
      <c r="G46" s="38"/>
      <c r="H46" s="39">
        <f>H45</f>
        <v>15027.93</v>
      </c>
      <c r="I46" s="113"/>
    </row>
    <row r="47" spans="1:9" ht="38.049999999999997" customHeight="1" outlineLevel="2"/>
    <row r="48" spans="1:9" ht="36.9" customHeight="1">
      <c r="A48" s="1"/>
      <c r="H48" s="12"/>
    </row>
    <row r="49" spans="1:31" ht="36.9" customHeight="1"/>
    <row r="50" spans="1:31" ht="36.9" customHeight="1" outlineLevel="1"/>
    <row r="51" spans="1:31" ht="36.9" customHeight="1" outlineLevel="1"/>
    <row r="52" spans="1:31" ht="36.9" customHeight="1" outlineLevel="2"/>
    <row r="53" spans="1:31" ht="36.9" customHeight="1" outlineLevel="2">
      <c r="A53" s="1"/>
      <c r="H53" s="12"/>
    </row>
    <row r="54" spans="1:31" ht="36.9" customHeight="1" outlineLevel="2"/>
    <row r="55" spans="1:31" s="9" customFormat="1" ht="36.9" customHeight="1" outlineLevel="2">
      <c r="B55" s="1"/>
      <c r="C55" s="10"/>
      <c r="D55" s="11"/>
      <c r="E55" s="11"/>
      <c r="F55" s="11"/>
      <c r="G55" s="12"/>
      <c r="H55" s="13"/>
      <c r="I55" s="1"/>
      <c r="J55" s="1"/>
      <c r="K55" s="1"/>
      <c r="L55" s="1"/>
      <c r="M55" s="1"/>
      <c r="N55" s="1"/>
      <c r="O55" s="1"/>
      <c r="P55" s="1"/>
      <c r="Q55" s="1"/>
      <c r="R55" s="1"/>
      <c r="S55" s="1"/>
      <c r="T55" s="1"/>
      <c r="U55" s="1"/>
      <c r="V55" s="1"/>
      <c r="W55" s="1"/>
      <c r="X55" s="1"/>
      <c r="Y55" s="1"/>
      <c r="Z55" s="1"/>
      <c r="AA55" s="1"/>
      <c r="AB55" s="1"/>
      <c r="AC55" s="1"/>
      <c r="AD55" s="1"/>
      <c r="AE55" s="1"/>
    </row>
    <row r="56" spans="1:31" s="9" customFormat="1" ht="36.9" customHeight="1" outlineLevel="2">
      <c r="B56" s="1"/>
      <c r="C56" s="10"/>
      <c r="D56" s="11"/>
      <c r="E56" s="11"/>
      <c r="F56" s="11"/>
      <c r="G56" s="12"/>
      <c r="H56" s="13"/>
      <c r="I56" s="1"/>
      <c r="J56" s="1"/>
      <c r="K56" s="1"/>
      <c r="L56" s="1"/>
      <c r="M56" s="1"/>
      <c r="N56" s="1"/>
      <c r="O56" s="1"/>
      <c r="P56" s="1"/>
      <c r="Q56" s="1"/>
      <c r="R56" s="1"/>
      <c r="S56" s="1"/>
      <c r="T56" s="1"/>
      <c r="U56" s="1"/>
      <c r="V56" s="1"/>
      <c r="W56" s="1"/>
      <c r="X56" s="1"/>
      <c r="Y56" s="1"/>
      <c r="Z56" s="1"/>
      <c r="AA56" s="1"/>
      <c r="AB56" s="1"/>
      <c r="AC56" s="1"/>
      <c r="AD56" s="1"/>
      <c r="AE56" s="1"/>
    </row>
    <row r="57" spans="1:31" s="9" customFormat="1" ht="36.9" customHeight="1" outlineLevel="2">
      <c r="B57" s="1"/>
      <c r="C57" s="10"/>
      <c r="D57" s="11"/>
      <c r="E57" s="11"/>
      <c r="F57" s="11"/>
      <c r="G57" s="12"/>
      <c r="H57" s="13"/>
      <c r="I57" s="1"/>
      <c r="J57" s="1"/>
      <c r="K57" s="1"/>
      <c r="L57" s="1"/>
      <c r="M57" s="1"/>
      <c r="N57" s="1"/>
      <c r="O57" s="1"/>
      <c r="P57" s="1"/>
      <c r="Q57" s="1"/>
      <c r="R57" s="1"/>
      <c r="S57" s="1"/>
      <c r="T57" s="1"/>
      <c r="U57" s="1"/>
      <c r="V57" s="1"/>
      <c r="W57" s="1"/>
      <c r="X57" s="1"/>
      <c r="Y57" s="1"/>
      <c r="Z57" s="1"/>
      <c r="AA57" s="1"/>
      <c r="AB57" s="1"/>
      <c r="AC57" s="1"/>
      <c r="AD57" s="1"/>
      <c r="AE57" s="1"/>
    </row>
    <row r="58" spans="1:31" s="9" customFormat="1" ht="36.9" customHeight="1" outlineLevel="2">
      <c r="B58" s="1"/>
      <c r="C58" s="10"/>
      <c r="D58" s="11"/>
      <c r="E58" s="11"/>
      <c r="F58" s="11"/>
      <c r="G58" s="12"/>
      <c r="H58" s="13"/>
      <c r="I58" s="1"/>
      <c r="J58" s="1"/>
      <c r="K58" s="1"/>
      <c r="L58" s="1"/>
      <c r="M58" s="1"/>
      <c r="N58" s="1"/>
      <c r="O58" s="1"/>
      <c r="P58" s="1"/>
      <c r="Q58" s="1"/>
      <c r="R58" s="1"/>
      <c r="S58" s="1"/>
      <c r="T58" s="1"/>
      <c r="U58" s="1"/>
      <c r="V58" s="1"/>
      <c r="W58" s="1"/>
      <c r="X58" s="1"/>
      <c r="Y58" s="1"/>
      <c r="Z58" s="1"/>
      <c r="AA58" s="1"/>
      <c r="AB58" s="1"/>
      <c r="AC58" s="1"/>
      <c r="AD58" s="1"/>
      <c r="AE58" s="1"/>
    </row>
    <row r="59" spans="1:31" s="9" customFormat="1" ht="36.9" customHeight="1" outlineLevel="2">
      <c r="B59" s="1"/>
      <c r="C59" s="10"/>
      <c r="D59" s="11"/>
      <c r="E59" s="11"/>
      <c r="F59" s="11"/>
      <c r="G59" s="12"/>
      <c r="H59" s="13"/>
      <c r="I59" s="1"/>
      <c r="J59" s="1"/>
      <c r="K59" s="1"/>
      <c r="L59" s="1"/>
      <c r="M59" s="1"/>
      <c r="N59" s="1"/>
      <c r="O59" s="1"/>
      <c r="P59" s="1"/>
      <c r="Q59" s="1"/>
      <c r="R59" s="1"/>
      <c r="S59" s="1"/>
      <c r="T59" s="1"/>
      <c r="U59" s="1"/>
      <c r="V59" s="1"/>
      <c r="W59" s="1"/>
      <c r="X59" s="1"/>
      <c r="Y59" s="1"/>
      <c r="Z59" s="1"/>
      <c r="AA59" s="1"/>
      <c r="AB59" s="1"/>
      <c r="AC59" s="1"/>
      <c r="AD59" s="1"/>
      <c r="AE59" s="1"/>
    </row>
    <row r="60" spans="1:31" s="9" customFormat="1" ht="36.9" customHeight="1" outlineLevel="2">
      <c r="B60" s="1"/>
      <c r="C60" s="10"/>
      <c r="D60" s="11"/>
      <c r="E60" s="11"/>
      <c r="F60" s="11"/>
      <c r="G60" s="12"/>
      <c r="H60" s="13"/>
      <c r="I60" s="1"/>
      <c r="J60" s="1"/>
      <c r="K60" s="1"/>
      <c r="L60" s="1"/>
      <c r="M60" s="1"/>
      <c r="N60" s="1"/>
      <c r="O60" s="1"/>
      <c r="P60" s="1"/>
      <c r="Q60" s="1"/>
      <c r="R60" s="1"/>
      <c r="S60" s="1"/>
      <c r="T60" s="1"/>
      <c r="U60" s="1"/>
      <c r="V60" s="1"/>
      <c r="W60" s="1"/>
      <c r="X60" s="1"/>
      <c r="Y60" s="1"/>
      <c r="Z60" s="1"/>
      <c r="AA60" s="1"/>
      <c r="AB60" s="1"/>
      <c r="AC60" s="1"/>
      <c r="AD60" s="1"/>
      <c r="AE60" s="1"/>
    </row>
    <row r="61" spans="1:31" s="9" customFormat="1" ht="36.9" customHeight="1" outlineLevel="2">
      <c r="B61" s="1"/>
      <c r="C61" s="10"/>
      <c r="D61" s="11"/>
      <c r="E61" s="11"/>
      <c r="F61" s="11"/>
      <c r="G61" s="12"/>
      <c r="H61" s="13"/>
      <c r="I61" s="1"/>
      <c r="J61" s="1"/>
      <c r="K61" s="1"/>
      <c r="L61" s="1"/>
      <c r="M61" s="1"/>
      <c r="N61" s="1"/>
      <c r="O61" s="1"/>
      <c r="P61" s="1"/>
      <c r="Q61" s="1"/>
      <c r="R61" s="1"/>
      <c r="S61" s="1"/>
      <c r="T61" s="1"/>
      <c r="U61" s="1"/>
      <c r="V61" s="1"/>
      <c r="W61" s="1"/>
      <c r="X61" s="1"/>
      <c r="Y61" s="1"/>
      <c r="Z61" s="1"/>
      <c r="AA61" s="1"/>
      <c r="AB61" s="1"/>
      <c r="AC61" s="1"/>
      <c r="AD61" s="1"/>
      <c r="AE61" s="1"/>
    </row>
    <row r="62" spans="1:31" s="9" customFormat="1" ht="36.9" customHeight="1" outlineLevel="2">
      <c r="B62" s="1"/>
      <c r="C62" s="10"/>
      <c r="D62" s="11"/>
      <c r="E62" s="11"/>
      <c r="F62" s="11"/>
      <c r="G62" s="12"/>
      <c r="H62" s="13"/>
      <c r="I62" s="1"/>
      <c r="J62" s="1"/>
      <c r="K62" s="1"/>
      <c r="L62" s="1"/>
      <c r="M62" s="1"/>
      <c r="N62" s="1"/>
      <c r="O62" s="1"/>
      <c r="P62" s="1"/>
      <c r="Q62" s="1"/>
      <c r="R62" s="1"/>
      <c r="S62" s="1"/>
      <c r="T62" s="1"/>
      <c r="U62" s="1"/>
      <c r="V62" s="1"/>
      <c r="W62" s="1"/>
      <c r="X62" s="1"/>
      <c r="Y62" s="1"/>
      <c r="Z62" s="1"/>
      <c r="AA62" s="1"/>
      <c r="AB62" s="1"/>
      <c r="AC62" s="1"/>
      <c r="AD62" s="1"/>
      <c r="AE62" s="1"/>
    </row>
    <row r="63" spans="1:31" s="9" customFormat="1" ht="36.9" customHeight="1" outlineLevel="1">
      <c r="B63" s="1"/>
      <c r="C63" s="10"/>
      <c r="D63" s="11"/>
      <c r="E63" s="11"/>
      <c r="F63" s="11"/>
      <c r="G63" s="12"/>
      <c r="H63" s="13"/>
      <c r="I63" s="1"/>
      <c r="J63" s="1"/>
      <c r="K63" s="1"/>
      <c r="L63" s="1"/>
      <c r="M63" s="1"/>
      <c r="N63" s="1"/>
      <c r="O63" s="1"/>
      <c r="P63" s="1"/>
      <c r="Q63" s="1"/>
      <c r="R63" s="1"/>
      <c r="S63" s="1"/>
      <c r="T63" s="1"/>
      <c r="U63" s="1"/>
      <c r="V63" s="1"/>
      <c r="W63" s="1"/>
      <c r="X63" s="1"/>
      <c r="Y63" s="1"/>
      <c r="Z63" s="1"/>
      <c r="AA63" s="1"/>
      <c r="AB63" s="1"/>
      <c r="AC63" s="1"/>
      <c r="AD63" s="1"/>
      <c r="AE63" s="1"/>
    </row>
    <row r="64" spans="1:31" s="9" customFormat="1" ht="36.9" customHeight="1" outlineLevel="2">
      <c r="B64" s="1"/>
      <c r="C64" s="10"/>
      <c r="D64" s="11"/>
      <c r="E64" s="11"/>
      <c r="F64" s="11"/>
      <c r="G64" s="12"/>
      <c r="H64" s="13"/>
      <c r="I64" s="1"/>
      <c r="J64" s="1"/>
      <c r="K64" s="1"/>
      <c r="L64" s="1"/>
      <c r="M64" s="1"/>
      <c r="N64" s="1"/>
      <c r="O64" s="1"/>
      <c r="P64" s="1"/>
      <c r="Q64" s="1"/>
      <c r="R64" s="1"/>
      <c r="S64" s="1"/>
      <c r="T64" s="1"/>
      <c r="U64" s="1"/>
      <c r="V64" s="1"/>
      <c r="W64" s="1"/>
      <c r="X64" s="1"/>
      <c r="Y64" s="1"/>
      <c r="Z64" s="1"/>
      <c r="AA64" s="1"/>
      <c r="AB64" s="1"/>
      <c r="AC64" s="1"/>
      <c r="AD64" s="1"/>
      <c r="AE64" s="1"/>
    </row>
    <row r="65" spans="2:31" s="9" customFormat="1" ht="36.9" customHeight="1" outlineLevel="2">
      <c r="B65" s="1"/>
      <c r="C65" s="10"/>
      <c r="D65" s="11"/>
      <c r="E65" s="11"/>
      <c r="F65" s="11"/>
      <c r="G65" s="12"/>
      <c r="H65" s="13"/>
      <c r="I65" s="1"/>
      <c r="J65" s="1"/>
      <c r="K65" s="1"/>
      <c r="L65" s="1"/>
      <c r="M65" s="1"/>
      <c r="N65" s="1"/>
      <c r="O65" s="1"/>
      <c r="P65" s="1"/>
      <c r="Q65" s="1"/>
      <c r="R65" s="1"/>
      <c r="S65" s="1"/>
      <c r="T65" s="1"/>
      <c r="U65" s="1"/>
      <c r="V65" s="1"/>
      <c r="W65" s="1"/>
      <c r="X65" s="1"/>
      <c r="Y65" s="1"/>
      <c r="Z65" s="1"/>
      <c r="AA65" s="1"/>
      <c r="AB65" s="1"/>
      <c r="AC65" s="1"/>
      <c r="AD65" s="1"/>
      <c r="AE65" s="1"/>
    </row>
    <row r="66" spans="2:31" s="9" customFormat="1" ht="36.9" customHeight="1" outlineLevel="2">
      <c r="B66" s="1"/>
      <c r="C66" s="10"/>
      <c r="D66" s="11"/>
      <c r="E66" s="11"/>
      <c r="F66" s="11"/>
      <c r="G66" s="12"/>
      <c r="H66" s="13"/>
      <c r="I66" s="1"/>
      <c r="J66" s="1"/>
      <c r="K66" s="1"/>
      <c r="L66" s="1"/>
      <c r="M66" s="1"/>
      <c r="N66" s="1"/>
      <c r="O66" s="1"/>
      <c r="P66" s="1"/>
      <c r="Q66" s="1"/>
      <c r="R66" s="1"/>
      <c r="S66" s="1"/>
      <c r="T66" s="1"/>
      <c r="U66" s="1"/>
      <c r="V66" s="1"/>
      <c r="W66" s="1"/>
      <c r="X66" s="1"/>
      <c r="Y66" s="1"/>
      <c r="Z66" s="1"/>
      <c r="AA66" s="1"/>
      <c r="AB66" s="1"/>
      <c r="AC66" s="1"/>
      <c r="AD66" s="1"/>
      <c r="AE66" s="1"/>
    </row>
    <row r="67" spans="2:31" s="9" customFormat="1" outlineLevel="2">
      <c r="B67" s="1"/>
      <c r="C67" s="10"/>
      <c r="D67" s="11"/>
      <c r="E67" s="11"/>
      <c r="F67" s="11"/>
      <c r="G67" s="12"/>
      <c r="H67" s="13"/>
      <c r="I67" s="1"/>
      <c r="J67" s="1"/>
      <c r="K67" s="1"/>
      <c r="L67" s="1"/>
      <c r="M67" s="1"/>
      <c r="N67" s="1"/>
      <c r="O67" s="1"/>
      <c r="P67" s="1"/>
      <c r="Q67" s="1"/>
      <c r="R67" s="1"/>
      <c r="S67" s="1"/>
      <c r="T67" s="1"/>
      <c r="U67" s="1"/>
      <c r="V67" s="1"/>
      <c r="W67" s="1"/>
      <c r="X67" s="1"/>
      <c r="Y67" s="1"/>
      <c r="Z67" s="1"/>
      <c r="AA67" s="1"/>
      <c r="AB67" s="1"/>
      <c r="AC67" s="1"/>
      <c r="AD67" s="1"/>
      <c r="AE67" s="1"/>
    </row>
    <row r="68" spans="2:31" s="9" customFormat="1" outlineLevel="2">
      <c r="B68" s="1"/>
      <c r="C68" s="10"/>
      <c r="D68" s="11"/>
      <c r="E68" s="11"/>
      <c r="F68" s="11"/>
      <c r="G68" s="12"/>
      <c r="H68" s="13"/>
      <c r="I68" s="1"/>
      <c r="J68" s="1"/>
      <c r="K68" s="1"/>
      <c r="L68" s="1"/>
      <c r="M68" s="1"/>
      <c r="N68" s="1"/>
      <c r="O68" s="1"/>
      <c r="P68" s="1"/>
      <c r="Q68" s="1"/>
      <c r="R68" s="1"/>
      <c r="S68" s="1"/>
      <c r="T68" s="1"/>
      <c r="U68" s="1"/>
      <c r="V68" s="1"/>
      <c r="W68" s="1"/>
      <c r="X68" s="1"/>
      <c r="Y68" s="1"/>
      <c r="Z68" s="1"/>
      <c r="AA68" s="1"/>
      <c r="AB68" s="1"/>
      <c r="AC68" s="1"/>
      <c r="AD68" s="1"/>
      <c r="AE68" s="1"/>
    </row>
    <row r="69" spans="2:31" s="9" customFormat="1" outlineLevel="2">
      <c r="B69" s="1"/>
      <c r="C69" s="10"/>
      <c r="D69" s="11"/>
      <c r="E69" s="11"/>
      <c r="F69" s="11"/>
      <c r="G69" s="12"/>
      <c r="H69" s="13"/>
      <c r="I69" s="1"/>
      <c r="J69" s="1"/>
      <c r="K69" s="1"/>
      <c r="L69" s="1"/>
      <c r="M69" s="1"/>
      <c r="N69" s="1"/>
      <c r="O69" s="1"/>
      <c r="P69" s="1"/>
      <c r="Q69" s="1"/>
      <c r="R69" s="1"/>
      <c r="S69" s="1"/>
      <c r="T69" s="1"/>
      <c r="U69" s="1"/>
      <c r="V69" s="1"/>
      <c r="W69" s="1"/>
      <c r="X69" s="1"/>
      <c r="Y69" s="1"/>
      <c r="Z69" s="1"/>
      <c r="AA69" s="1"/>
      <c r="AB69" s="1"/>
      <c r="AC69" s="1"/>
      <c r="AD69" s="1"/>
      <c r="AE69" s="1"/>
    </row>
    <row r="70" spans="2:31" s="9" customFormat="1" outlineLevel="2">
      <c r="B70" s="1"/>
      <c r="C70" s="10"/>
      <c r="D70" s="11"/>
      <c r="E70" s="11"/>
      <c r="F70" s="11"/>
      <c r="G70" s="12"/>
      <c r="H70" s="13"/>
      <c r="I70" s="1"/>
      <c r="J70" s="1"/>
      <c r="K70" s="1"/>
      <c r="L70" s="1"/>
      <c r="M70" s="1"/>
      <c r="N70" s="1"/>
      <c r="O70" s="1"/>
      <c r="P70" s="1"/>
      <c r="Q70" s="1"/>
      <c r="R70" s="1"/>
      <c r="S70" s="1"/>
      <c r="T70" s="1"/>
      <c r="U70" s="1"/>
      <c r="V70" s="1"/>
      <c r="W70" s="1"/>
      <c r="X70" s="1"/>
      <c r="Y70" s="1"/>
      <c r="Z70" s="1"/>
      <c r="AA70" s="1"/>
      <c r="AB70" s="1"/>
      <c r="AC70" s="1"/>
      <c r="AD70" s="1"/>
      <c r="AE70" s="1"/>
    </row>
    <row r="71" spans="2:31" s="9" customFormat="1" outlineLevel="2">
      <c r="B71" s="1"/>
      <c r="C71" s="10"/>
      <c r="D71" s="11"/>
      <c r="E71" s="11"/>
      <c r="F71" s="11"/>
      <c r="G71" s="12"/>
      <c r="H71" s="13"/>
      <c r="I71" s="1"/>
      <c r="J71" s="1"/>
      <c r="K71" s="1"/>
      <c r="L71" s="1"/>
      <c r="M71" s="1"/>
      <c r="N71" s="1"/>
      <c r="O71" s="1"/>
      <c r="P71" s="1"/>
      <c r="Q71" s="1"/>
      <c r="R71" s="1"/>
      <c r="S71" s="1"/>
      <c r="T71" s="1"/>
      <c r="U71" s="1"/>
      <c r="V71" s="1"/>
      <c r="W71" s="1"/>
      <c r="X71" s="1"/>
      <c r="Y71" s="1"/>
      <c r="Z71" s="1"/>
      <c r="AA71" s="1"/>
      <c r="AB71" s="1"/>
      <c r="AC71" s="1"/>
      <c r="AD71" s="1"/>
      <c r="AE71" s="1"/>
    </row>
    <row r="72" spans="2:31" s="9" customFormat="1" outlineLevel="2">
      <c r="B72" s="1"/>
      <c r="C72" s="10"/>
      <c r="D72" s="11"/>
      <c r="E72" s="11"/>
      <c r="F72" s="11"/>
      <c r="G72" s="12"/>
      <c r="H72" s="13"/>
      <c r="I72" s="1"/>
      <c r="J72" s="1"/>
      <c r="K72" s="1"/>
      <c r="L72" s="1"/>
      <c r="M72" s="1"/>
      <c r="N72" s="1"/>
      <c r="O72" s="1"/>
      <c r="P72" s="1"/>
      <c r="Q72" s="1"/>
      <c r="R72" s="1"/>
      <c r="S72" s="1"/>
      <c r="T72" s="1"/>
      <c r="U72" s="1"/>
      <c r="V72" s="1"/>
      <c r="W72" s="1"/>
      <c r="X72" s="1"/>
      <c r="Y72" s="1"/>
      <c r="Z72" s="1"/>
      <c r="AA72" s="1"/>
      <c r="AB72" s="1"/>
      <c r="AC72" s="1"/>
      <c r="AD72" s="1"/>
      <c r="AE72" s="1"/>
    </row>
    <row r="73" spans="2:31" s="9" customFormat="1" outlineLevel="2">
      <c r="B73" s="1"/>
      <c r="C73" s="10"/>
      <c r="D73" s="11"/>
      <c r="E73" s="11"/>
      <c r="F73" s="11"/>
      <c r="G73" s="12"/>
      <c r="H73" s="13"/>
      <c r="I73" s="1"/>
      <c r="J73" s="1"/>
      <c r="K73" s="1"/>
      <c r="L73" s="1"/>
      <c r="M73" s="1"/>
      <c r="N73" s="1"/>
      <c r="O73" s="1"/>
      <c r="P73" s="1"/>
      <c r="Q73" s="1"/>
      <c r="R73" s="1"/>
      <c r="S73" s="1"/>
      <c r="T73" s="1"/>
      <c r="U73" s="1"/>
      <c r="V73" s="1"/>
      <c r="W73" s="1"/>
      <c r="X73" s="1"/>
      <c r="Y73" s="1"/>
      <c r="Z73" s="1"/>
      <c r="AA73" s="1"/>
      <c r="AB73" s="1"/>
      <c r="AC73" s="1"/>
      <c r="AD73" s="1"/>
      <c r="AE73" s="1"/>
    </row>
    <row r="74" spans="2:31" s="9" customFormat="1" outlineLevel="2">
      <c r="B74" s="1"/>
      <c r="C74" s="10"/>
      <c r="D74" s="11"/>
      <c r="E74" s="11"/>
      <c r="F74" s="11"/>
      <c r="G74" s="12"/>
      <c r="H74" s="13"/>
      <c r="I74" s="1"/>
      <c r="J74" s="1"/>
      <c r="K74" s="1"/>
      <c r="L74" s="1"/>
      <c r="M74" s="1"/>
      <c r="N74" s="1"/>
      <c r="O74" s="1"/>
      <c r="P74" s="1"/>
      <c r="Q74" s="1"/>
      <c r="R74" s="1"/>
      <c r="S74" s="1"/>
      <c r="T74" s="1"/>
      <c r="U74" s="1"/>
      <c r="V74" s="1"/>
      <c r="W74" s="1"/>
      <c r="X74" s="1"/>
      <c r="Y74" s="1"/>
      <c r="Z74" s="1"/>
      <c r="AA74" s="1"/>
      <c r="AB74" s="1"/>
      <c r="AC74" s="1"/>
      <c r="AD74" s="1"/>
      <c r="AE74" s="1"/>
    </row>
    <row r="75" spans="2:31" s="9" customFormat="1" outlineLevel="1">
      <c r="B75" s="1"/>
      <c r="C75" s="10"/>
      <c r="D75" s="11"/>
      <c r="E75" s="11"/>
      <c r="F75" s="11"/>
      <c r="G75" s="12"/>
      <c r="H75" s="13"/>
      <c r="I75" s="1"/>
      <c r="J75" s="1"/>
      <c r="K75" s="1"/>
      <c r="L75" s="1"/>
      <c r="M75" s="1"/>
      <c r="N75" s="1"/>
      <c r="O75" s="1"/>
      <c r="P75" s="1"/>
      <c r="Q75" s="1"/>
      <c r="R75" s="1"/>
      <c r="S75" s="1"/>
      <c r="T75" s="1"/>
      <c r="U75" s="1"/>
      <c r="V75" s="1"/>
      <c r="W75" s="1"/>
      <c r="X75" s="1"/>
      <c r="Y75" s="1"/>
      <c r="Z75" s="1"/>
      <c r="AA75" s="1"/>
      <c r="AB75" s="1"/>
      <c r="AC75" s="1"/>
      <c r="AD75" s="1"/>
      <c r="AE75" s="1"/>
    </row>
    <row r="76" spans="2:31" s="9" customFormat="1" outlineLevel="2">
      <c r="B76" s="1"/>
      <c r="C76" s="10"/>
      <c r="D76" s="11"/>
      <c r="E76" s="11"/>
      <c r="F76" s="11"/>
      <c r="G76" s="12"/>
      <c r="H76" s="13"/>
      <c r="I76" s="1"/>
      <c r="J76" s="1"/>
      <c r="K76" s="1"/>
      <c r="L76" s="1"/>
      <c r="M76" s="1"/>
      <c r="N76" s="1"/>
      <c r="O76" s="1"/>
      <c r="P76" s="1"/>
      <c r="Q76" s="1"/>
      <c r="R76" s="1"/>
      <c r="S76" s="1"/>
      <c r="T76" s="1"/>
      <c r="U76" s="1"/>
      <c r="V76" s="1"/>
      <c r="W76" s="1"/>
      <c r="X76" s="1"/>
      <c r="Y76" s="1"/>
      <c r="Z76" s="1"/>
      <c r="AA76" s="1"/>
      <c r="AB76" s="1"/>
      <c r="AC76" s="1"/>
      <c r="AD76" s="1"/>
      <c r="AE76" s="1"/>
    </row>
    <row r="77" spans="2:31" s="9" customFormat="1" outlineLevel="2">
      <c r="B77" s="1"/>
      <c r="C77" s="10"/>
      <c r="D77" s="11"/>
      <c r="E77" s="11"/>
      <c r="F77" s="11"/>
      <c r="G77" s="12"/>
      <c r="H77" s="13"/>
      <c r="I77" s="1"/>
      <c r="J77" s="1"/>
      <c r="K77" s="1"/>
      <c r="L77" s="1"/>
      <c r="M77" s="1"/>
      <c r="N77" s="1"/>
      <c r="O77" s="1"/>
      <c r="P77" s="1"/>
      <c r="Q77" s="1"/>
      <c r="R77" s="1"/>
      <c r="S77" s="1"/>
      <c r="T77" s="1"/>
      <c r="U77" s="1"/>
      <c r="V77" s="1"/>
      <c r="W77" s="1"/>
      <c r="X77" s="1"/>
      <c r="Y77" s="1"/>
      <c r="Z77" s="1"/>
      <c r="AA77" s="1"/>
      <c r="AB77" s="1"/>
      <c r="AC77" s="1"/>
      <c r="AD77" s="1"/>
      <c r="AE77" s="1"/>
    </row>
    <row r="78" spans="2:31" s="9" customFormat="1" outlineLevel="2">
      <c r="B78" s="1"/>
      <c r="C78" s="10"/>
      <c r="D78" s="11"/>
      <c r="E78" s="11"/>
      <c r="F78" s="11"/>
      <c r="G78" s="12"/>
      <c r="H78" s="13"/>
      <c r="I78" s="1"/>
      <c r="J78" s="1"/>
      <c r="K78" s="1"/>
      <c r="L78" s="1"/>
      <c r="M78" s="1"/>
      <c r="N78" s="1"/>
      <c r="O78" s="1"/>
      <c r="P78" s="1"/>
      <c r="Q78" s="1"/>
      <c r="R78" s="1"/>
      <c r="S78" s="1"/>
      <c r="T78" s="1"/>
      <c r="U78" s="1"/>
      <c r="V78" s="1"/>
      <c r="W78" s="1"/>
      <c r="X78" s="1"/>
      <c r="Y78" s="1"/>
      <c r="Z78" s="1"/>
      <c r="AA78" s="1"/>
      <c r="AB78" s="1"/>
      <c r="AC78" s="1"/>
      <c r="AD78" s="1"/>
      <c r="AE78" s="1"/>
    </row>
    <row r="79" spans="2:31" s="9" customFormat="1" outlineLevel="2">
      <c r="B79" s="1"/>
      <c r="C79" s="10"/>
      <c r="D79" s="11"/>
      <c r="E79" s="11"/>
      <c r="F79" s="11"/>
      <c r="G79" s="12"/>
      <c r="H79" s="13"/>
      <c r="I79" s="1"/>
      <c r="J79" s="1"/>
      <c r="K79" s="1"/>
      <c r="L79" s="1"/>
      <c r="M79" s="1"/>
      <c r="N79" s="1"/>
      <c r="O79" s="1"/>
      <c r="P79" s="1"/>
      <c r="Q79" s="1"/>
      <c r="R79" s="1"/>
      <c r="S79" s="1"/>
      <c r="T79" s="1"/>
      <c r="U79" s="1"/>
      <c r="V79" s="1"/>
      <c r="W79" s="1"/>
      <c r="X79" s="1"/>
      <c r="Y79" s="1"/>
      <c r="Z79" s="1"/>
      <c r="AA79" s="1"/>
      <c r="AB79" s="1"/>
      <c r="AC79" s="1"/>
      <c r="AD79" s="1"/>
      <c r="AE79" s="1"/>
    </row>
    <row r="80" spans="2:31" s="9" customFormat="1" outlineLevel="2">
      <c r="B80" s="1"/>
      <c r="C80" s="10"/>
      <c r="D80" s="11"/>
      <c r="E80" s="11"/>
      <c r="F80" s="11"/>
      <c r="G80" s="12"/>
      <c r="H80" s="13"/>
      <c r="I80" s="1"/>
      <c r="J80" s="1"/>
      <c r="K80" s="1"/>
      <c r="L80" s="1"/>
      <c r="M80" s="1"/>
      <c r="N80" s="1"/>
      <c r="O80" s="1"/>
      <c r="P80" s="1"/>
      <c r="Q80" s="1"/>
      <c r="R80" s="1"/>
      <c r="S80" s="1"/>
      <c r="T80" s="1"/>
      <c r="U80" s="1"/>
      <c r="V80" s="1"/>
      <c r="W80" s="1"/>
      <c r="X80" s="1"/>
      <c r="Y80" s="1"/>
      <c r="Z80" s="1"/>
      <c r="AA80" s="1"/>
      <c r="AB80" s="1"/>
      <c r="AC80" s="1"/>
      <c r="AD80" s="1"/>
      <c r="AE80" s="1"/>
    </row>
    <row r="81" spans="2:31" s="9" customFormat="1" outlineLevel="2">
      <c r="B81" s="1"/>
      <c r="C81" s="10"/>
      <c r="D81" s="11"/>
      <c r="E81" s="11"/>
      <c r="F81" s="11"/>
      <c r="G81" s="12"/>
      <c r="H81" s="13"/>
      <c r="I81" s="1"/>
      <c r="J81" s="1"/>
      <c r="K81" s="1"/>
      <c r="L81" s="1"/>
      <c r="M81" s="1"/>
      <c r="N81" s="1"/>
      <c r="O81" s="1"/>
      <c r="P81" s="1"/>
      <c r="Q81" s="1"/>
      <c r="R81" s="1"/>
      <c r="S81" s="1"/>
      <c r="T81" s="1"/>
      <c r="U81" s="1"/>
      <c r="V81" s="1"/>
      <c r="W81" s="1"/>
      <c r="X81" s="1"/>
      <c r="Y81" s="1"/>
      <c r="Z81" s="1"/>
      <c r="AA81" s="1"/>
      <c r="AB81" s="1"/>
      <c r="AC81" s="1"/>
      <c r="AD81" s="1"/>
      <c r="AE81" s="1"/>
    </row>
    <row r="82" spans="2:31" s="9" customFormat="1" outlineLevel="2">
      <c r="B82" s="1"/>
      <c r="C82" s="10"/>
      <c r="D82" s="11"/>
      <c r="E82" s="11"/>
      <c r="F82" s="11"/>
      <c r="G82" s="12"/>
      <c r="H82" s="13"/>
      <c r="I82" s="1"/>
      <c r="J82" s="1"/>
      <c r="K82" s="1"/>
      <c r="L82" s="1"/>
      <c r="M82" s="1"/>
      <c r="N82" s="1"/>
      <c r="O82" s="1"/>
      <c r="P82" s="1"/>
      <c r="Q82" s="1"/>
      <c r="R82" s="1"/>
      <c r="S82" s="1"/>
      <c r="T82" s="1"/>
      <c r="U82" s="1"/>
      <c r="V82" s="1"/>
      <c r="W82" s="1"/>
      <c r="X82" s="1"/>
      <c r="Y82" s="1"/>
      <c r="Z82" s="1"/>
      <c r="AA82" s="1"/>
      <c r="AB82" s="1"/>
      <c r="AC82" s="1"/>
      <c r="AD82" s="1"/>
      <c r="AE82" s="1"/>
    </row>
    <row r="83" spans="2:31" s="9" customFormat="1" outlineLevel="2">
      <c r="B83" s="1"/>
      <c r="C83" s="10"/>
      <c r="D83" s="11"/>
      <c r="E83" s="11"/>
      <c r="F83" s="11"/>
      <c r="G83" s="12"/>
      <c r="H83" s="13"/>
      <c r="I83" s="1"/>
      <c r="J83" s="1"/>
      <c r="K83" s="1"/>
      <c r="L83" s="1"/>
      <c r="M83" s="1"/>
      <c r="N83" s="1"/>
      <c r="O83" s="1"/>
      <c r="P83" s="1"/>
      <c r="Q83" s="1"/>
      <c r="R83" s="1"/>
      <c r="S83" s="1"/>
      <c r="T83" s="1"/>
      <c r="U83" s="1"/>
      <c r="V83" s="1"/>
      <c r="W83" s="1"/>
      <c r="X83" s="1"/>
      <c r="Y83" s="1"/>
      <c r="Z83" s="1"/>
      <c r="AA83" s="1"/>
      <c r="AB83" s="1"/>
      <c r="AC83" s="1"/>
      <c r="AD83" s="1"/>
      <c r="AE83" s="1"/>
    </row>
    <row r="84" spans="2:31" s="9" customFormat="1" outlineLevel="2">
      <c r="B84" s="1"/>
      <c r="C84" s="10"/>
      <c r="D84" s="11"/>
      <c r="E84" s="11"/>
      <c r="F84" s="11"/>
      <c r="G84" s="12"/>
      <c r="H84" s="13"/>
      <c r="I84" s="1"/>
      <c r="J84" s="1"/>
      <c r="K84" s="1"/>
      <c r="L84" s="1"/>
      <c r="M84" s="1"/>
      <c r="N84" s="1"/>
      <c r="O84" s="1"/>
      <c r="P84" s="1"/>
      <c r="Q84" s="1"/>
      <c r="R84" s="1"/>
      <c r="S84" s="1"/>
      <c r="T84" s="1"/>
      <c r="U84" s="1"/>
      <c r="V84" s="1"/>
      <c r="W84" s="1"/>
      <c r="X84" s="1"/>
      <c r="Y84" s="1"/>
      <c r="Z84" s="1"/>
      <c r="AA84" s="1"/>
      <c r="AB84" s="1"/>
      <c r="AC84" s="1"/>
      <c r="AD84" s="1"/>
      <c r="AE84" s="1"/>
    </row>
    <row r="85" spans="2:31" s="9" customFormat="1" outlineLevel="2">
      <c r="B85" s="1"/>
      <c r="C85" s="10"/>
      <c r="D85" s="11"/>
      <c r="E85" s="11"/>
      <c r="F85" s="11"/>
      <c r="G85" s="12"/>
      <c r="H85" s="13"/>
      <c r="I85" s="1"/>
      <c r="J85" s="1"/>
      <c r="K85" s="1"/>
      <c r="L85" s="1"/>
      <c r="M85" s="1"/>
      <c r="N85" s="1"/>
      <c r="O85" s="1"/>
      <c r="P85" s="1"/>
      <c r="Q85" s="1"/>
      <c r="R85" s="1"/>
      <c r="S85" s="1"/>
      <c r="T85" s="1"/>
      <c r="U85" s="1"/>
      <c r="V85" s="1"/>
      <c r="W85" s="1"/>
      <c r="X85" s="1"/>
      <c r="Y85" s="1"/>
      <c r="Z85" s="1"/>
      <c r="AA85" s="1"/>
      <c r="AB85" s="1"/>
      <c r="AC85" s="1"/>
      <c r="AD85" s="1"/>
      <c r="AE85" s="1"/>
    </row>
    <row r="86" spans="2:31" s="9" customFormat="1" outlineLevel="2">
      <c r="B86" s="1"/>
      <c r="C86" s="10"/>
      <c r="D86" s="11"/>
      <c r="E86" s="11"/>
      <c r="F86" s="11"/>
      <c r="G86" s="12"/>
      <c r="H86" s="13"/>
      <c r="I86" s="1"/>
      <c r="J86" s="1"/>
      <c r="K86" s="1"/>
      <c r="L86" s="1"/>
      <c r="M86" s="1"/>
      <c r="N86" s="1"/>
      <c r="O86" s="1"/>
      <c r="P86" s="1"/>
      <c r="Q86" s="1"/>
      <c r="R86" s="1"/>
      <c r="S86" s="1"/>
      <c r="T86" s="1"/>
      <c r="U86" s="1"/>
      <c r="V86" s="1"/>
      <c r="W86" s="1"/>
      <c r="X86" s="1"/>
      <c r="Y86" s="1"/>
      <c r="Z86" s="1"/>
      <c r="AA86" s="1"/>
      <c r="AB86" s="1"/>
      <c r="AC86" s="1"/>
      <c r="AD86" s="1"/>
      <c r="AE86" s="1"/>
    </row>
    <row r="87" spans="2:31" s="9" customFormat="1" outlineLevel="1">
      <c r="B87" s="1"/>
      <c r="C87" s="10"/>
      <c r="D87" s="11"/>
      <c r="E87" s="11"/>
      <c r="F87" s="11"/>
      <c r="G87" s="12"/>
      <c r="H87" s="13"/>
      <c r="I87" s="1"/>
      <c r="J87" s="1"/>
      <c r="K87" s="1"/>
      <c r="L87" s="1"/>
      <c r="M87" s="1"/>
      <c r="N87" s="1"/>
      <c r="O87" s="1"/>
      <c r="P87" s="1"/>
      <c r="Q87" s="1"/>
      <c r="R87" s="1"/>
      <c r="S87" s="1"/>
      <c r="T87" s="1"/>
      <c r="U87" s="1"/>
      <c r="V87" s="1"/>
      <c r="W87" s="1"/>
      <c r="X87" s="1"/>
      <c r="Y87" s="1"/>
      <c r="Z87" s="1"/>
      <c r="AA87" s="1"/>
      <c r="AB87" s="1"/>
      <c r="AC87" s="1"/>
      <c r="AD87" s="1"/>
      <c r="AE87" s="1"/>
    </row>
    <row r="88" spans="2:31" s="9" customFormat="1" outlineLevel="2">
      <c r="B88" s="1"/>
      <c r="C88" s="10"/>
      <c r="D88" s="11"/>
      <c r="E88" s="11"/>
      <c r="F88" s="11"/>
      <c r="G88" s="12"/>
      <c r="H88" s="13"/>
      <c r="I88" s="1"/>
      <c r="J88" s="1"/>
      <c r="K88" s="1"/>
      <c r="L88" s="1"/>
      <c r="M88" s="1"/>
      <c r="N88" s="1"/>
      <c r="O88" s="1"/>
      <c r="P88" s="1"/>
      <c r="Q88" s="1"/>
      <c r="R88" s="1"/>
      <c r="S88" s="1"/>
      <c r="T88" s="1"/>
      <c r="U88" s="1"/>
      <c r="V88" s="1"/>
      <c r="W88" s="1"/>
      <c r="X88" s="1"/>
      <c r="Y88" s="1"/>
      <c r="Z88" s="1"/>
      <c r="AA88" s="1"/>
      <c r="AB88" s="1"/>
      <c r="AC88" s="1"/>
      <c r="AD88" s="1"/>
      <c r="AE88" s="1"/>
    </row>
    <row r="89" spans="2:31" s="9" customFormat="1" outlineLevel="2">
      <c r="B89" s="1"/>
      <c r="C89" s="10"/>
      <c r="D89" s="11"/>
      <c r="E89" s="11"/>
      <c r="F89" s="11"/>
      <c r="G89" s="12"/>
      <c r="H89" s="13"/>
      <c r="I89" s="1"/>
      <c r="J89" s="1"/>
      <c r="K89" s="1"/>
      <c r="L89" s="1"/>
      <c r="M89" s="1"/>
      <c r="N89" s="1"/>
      <c r="O89" s="1"/>
      <c r="P89" s="1"/>
      <c r="Q89" s="1"/>
      <c r="R89" s="1"/>
      <c r="S89" s="1"/>
      <c r="T89" s="1"/>
      <c r="U89" s="1"/>
      <c r="V89" s="1"/>
      <c r="W89" s="1"/>
      <c r="X89" s="1"/>
      <c r="Y89" s="1"/>
      <c r="Z89" s="1"/>
      <c r="AA89" s="1"/>
      <c r="AB89" s="1"/>
      <c r="AC89" s="1"/>
      <c r="AD89" s="1"/>
      <c r="AE89" s="1"/>
    </row>
    <row r="90" spans="2:31" s="9" customFormat="1" outlineLevel="2">
      <c r="B90" s="1"/>
      <c r="C90" s="10"/>
      <c r="D90" s="11"/>
      <c r="E90" s="11"/>
      <c r="F90" s="11"/>
      <c r="G90" s="12"/>
      <c r="H90" s="13"/>
      <c r="I90" s="1"/>
      <c r="J90" s="1"/>
      <c r="K90" s="1"/>
      <c r="L90" s="1"/>
      <c r="M90" s="1"/>
      <c r="N90" s="1"/>
      <c r="O90" s="1"/>
      <c r="P90" s="1"/>
      <c r="Q90" s="1"/>
      <c r="R90" s="1"/>
      <c r="S90" s="1"/>
      <c r="T90" s="1"/>
      <c r="U90" s="1"/>
      <c r="V90" s="1"/>
      <c r="W90" s="1"/>
      <c r="X90" s="1"/>
      <c r="Y90" s="1"/>
      <c r="Z90" s="1"/>
      <c r="AA90" s="1"/>
      <c r="AB90" s="1"/>
      <c r="AC90" s="1"/>
      <c r="AD90" s="1"/>
      <c r="AE90" s="1"/>
    </row>
    <row r="91" spans="2:31" s="9" customFormat="1" outlineLevel="2">
      <c r="B91" s="1"/>
      <c r="C91" s="10"/>
      <c r="D91" s="11"/>
      <c r="E91" s="11"/>
      <c r="F91" s="11"/>
      <c r="G91" s="12"/>
      <c r="H91" s="13"/>
      <c r="I91" s="1"/>
      <c r="J91" s="1"/>
      <c r="K91" s="1"/>
      <c r="L91" s="1"/>
      <c r="M91" s="1"/>
      <c r="N91" s="1"/>
      <c r="O91" s="1"/>
      <c r="P91" s="1"/>
      <c r="Q91" s="1"/>
      <c r="R91" s="1"/>
      <c r="S91" s="1"/>
      <c r="T91" s="1"/>
      <c r="U91" s="1"/>
      <c r="V91" s="1"/>
      <c r="W91" s="1"/>
      <c r="X91" s="1"/>
      <c r="Y91" s="1"/>
      <c r="Z91" s="1"/>
      <c r="AA91" s="1"/>
      <c r="AB91" s="1"/>
      <c r="AC91" s="1"/>
      <c r="AD91" s="1"/>
      <c r="AE91" s="1"/>
    </row>
    <row r="92" spans="2:31" s="9" customFormat="1" outlineLevel="2">
      <c r="B92" s="1"/>
      <c r="C92" s="10"/>
      <c r="D92" s="11"/>
      <c r="E92" s="11"/>
      <c r="F92" s="11"/>
      <c r="G92" s="12"/>
      <c r="H92" s="13"/>
      <c r="I92" s="1"/>
      <c r="J92" s="1"/>
      <c r="K92" s="1"/>
      <c r="L92" s="1"/>
      <c r="M92" s="1"/>
      <c r="N92" s="1"/>
      <c r="O92" s="1"/>
      <c r="P92" s="1"/>
      <c r="Q92" s="1"/>
      <c r="R92" s="1"/>
      <c r="S92" s="1"/>
      <c r="T92" s="1"/>
      <c r="U92" s="1"/>
      <c r="V92" s="1"/>
      <c r="W92" s="1"/>
      <c r="X92" s="1"/>
      <c r="Y92" s="1"/>
      <c r="Z92" s="1"/>
      <c r="AA92" s="1"/>
      <c r="AB92" s="1"/>
      <c r="AC92" s="1"/>
      <c r="AD92" s="1"/>
      <c r="AE92" s="1"/>
    </row>
    <row r="93" spans="2:31" s="9" customFormat="1" outlineLevel="2">
      <c r="B93" s="1"/>
      <c r="C93" s="10"/>
      <c r="D93" s="11"/>
      <c r="E93" s="11"/>
      <c r="F93" s="11"/>
      <c r="G93" s="12"/>
      <c r="H93" s="13"/>
      <c r="I93" s="1"/>
      <c r="J93" s="1"/>
      <c r="K93" s="1"/>
      <c r="L93" s="1"/>
      <c r="M93" s="1"/>
      <c r="N93" s="1"/>
      <c r="O93" s="1"/>
      <c r="P93" s="1"/>
      <c r="Q93" s="1"/>
      <c r="R93" s="1"/>
      <c r="S93" s="1"/>
      <c r="T93" s="1"/>
      <c r="U93" s="1"/>
      <c r="V93" s="1"/>
      <c r="W93" s="1"/>
      <c r="X93" s="1"/>
      <c r="Y93" s="1"/>
      <c r="Z93" s="1"/>
      <c r="AA93" s="1"/>
      <c r="AB93" s="1"/>
      <c r="AC93" s="1"/>
      <c r="AD93" s="1"/>
      <c r="AE93" s="1"/>
    </row>
    <row r="94" spans="2:31" s="9" customFormat="1" outlineLevel="2">
      <c r="B94" s="1"/>
      <c r="C94" s="10"/>
      <c r="D94" s="11"/>
      <c r="E94" s="11"/>
      <c r="F94" s="11"/>
      <c r="G94" s="12"/>
      <c r="H94" s="13"/>
      <c r="I94" s="1"/>
      <c r="J94" s="1"/>
      <c r="K94" s="1"/>
      <c r="L94" s="1"/>
      <c r="M94" s="1"/>
      <c r="N94" s="1"/>
      <c r="O94" s="1"/>
      <c r="P94" s="1"/>
      <c r="Q94" s="1"/>
      <c r="R94" s="1"/>
      <c r="S94" s="1"/>
      <c r="T94" s="1"/>
      <c r="U94" s="1"/>
      <c r="V94" s="1"/>
      <c r="W94" s="1"/>
      <c r="X94" s="1"/>
      <c r="Y94" s="1"/>
      <c r="Z94" s="1"/>
      <c r="AA94" s="1"/>
      <c r="AB94" s="1"/>
      <c r="AC94" s="1"/>
      <c r="AD94" s="1"/>
      <c r="AE94" s="1"/>
    </row>
    <row r="95" spans="2:31" s="9" customFormat="1" outlineLevel="2">
      <c r="B95" s="1"/>
      <c r="C95" s="10"/>
      <c r="D95" s="11"/>
      <c r="E95" s="11"/>
      <c r="F95" s="11"/>
      <c r="G95" s="12"/>
      <c r="H95" s="13"/>
      <c r="I95" s="1"/>
      <c r="J95" s="1"/>
      <c r="K95" s="1"/>
      <c r="L95" s="1"/>
      <c r="M95" s="1"/>
      <c r="N95" s="1"/>
      <c r="O95" s="1"/>
      <c r="P95" s="1"/>
      <c r="Q95" s="1"/>
      <c r="R95" s="1"/>
      <c r="S95" s="1"/>
      <c r="T95" s="1"/>
      <c r="U95" s="1"/>
      <c r="V95" s="1"/>
      <c r="W95" s="1"/>
      <c r="X95" s="1"/>
      <c r="Y95" s="1"/>
      <c r="Z95" s="1"/>
      <c r="AA95" s="1"/>
      <c r="AB95" s="1"/>
      <c r="AC95" s="1"/>
      <c r="AD95" s="1"/>
      <c r="AE95" s="1"/>
    </row>
    <row r="96" spans="2:31" s="9" customFormat="1" outlineLevel="2">
      <c r="B96" s="1"/>
      <c r="C96" s="10"/>
      <c r="D96" s="11"/>
      <c r="E96" s="11"/>
      <c r="F96" s="11"/>
      <c r="G96" s="12"/>
      <c r="H96" s="13"/>
      <c r="I96" s="1"/>
      <c r="J96" s="1"/>
      <c r="K96" s="1"/>
      <c r="L96" s="1"/>
      <c r="M96" s="1"/>
      <c r="N96" s="1"/>
      <c r="O96" s="1"/>
      <c r="P96" s="1"/>
      <c r="Q96" s="1"/>
      <c r="R96" s="1"/>
      <c r="S96" s="1"/>
      <c r="T96" s="1"/>
      <c r="U96" s="1"/>
      <c r="V96" s="1"/>
      <c r="W96" s="1"/>
      <c r="X96" s="1"/>
      <c r="Y96" s="1"/>
      <c r="Z96" s="1"/>
      <c r="AA96" s="1"/>
      <c r="AB96" s="1"/>
      <c r="AC96" s="1"/>
      <c r="AD96" s="1"/>
      <c r="AE96" s="1"/>
    </row>
    <row r="97" spans="2:31" s="9" customFormat="1" outlineLevel="2">
      <c r="B97" s="1"/>
      <c r="C97" s="10"/>
      <c r="D97" s="11"/>
      <c r="E97" s="11"/>
      <c r="F97" s="11"/>
      <c r="G97" s="12"/>
      <c r="H97" s="13"/>
      <c r="I97" s="1"/>
      <c r="J97" s="1"/>
      <c r="K97" s="1"/>
      <c r="L97" s="1"/>
      <c r="M97" s="1"/>
      <c r="N97" s="1"/>
      <c r="O97" s="1"/>
      <c r="P97" s="1"/>
      <c r="Q97" s="1"/>
      <c r="R97" s="1"/>
      <c r="S97" s="1"/>
      <c r="T97" s="1"/>
      <c r="U97" s="1"/>
      <c r="V97" s="1"/>
      <c r="W97" s="1"/>
      <c r="X97" s="1"/>
      <c r="Y97" s="1"/>
      <c r="Z97" s="1"/>
      <c r="AA97" s="1"/>
      <c r="AB97" s="1"/>
      <c r="AC97" s="1"/>
      <c r="AD97" s="1"/>
      <c r="AE97" s="1"/>
    </row>
    <row r="98" spans="2:31" s="9" customFormat="1" outlineLevel="2">
      <c r="B98" s="1"/>
      <c r="C98" s="10"/>
      <c r="D98" s="11"/>
      <c r="E98" s="11"/>
      <c r="F98" s="11"/>
      <c r="G98" s="12"/>
      <c r="H98" s="13"/>
      <c r="I98" s="1"/>
      <c r="J98" s="1"/>
      <c r="K98" s="1"/>
      <c r="L98" s="1"/>
      <c r="M98" s="1"/>
      <c r="N98" s="1"/>
      <c r="O98" s="1"/>
      <c r="P98" s="1"/>
      <c r="Q98" s="1"/>
      <c r="R98" s="1"/>
      <c r="S98" s="1"/>
      <c r="T98" s="1"/>
      <c r="U98" s="1"/>
      <c r="V98" s="1"/>
      <c r="W98" s="1"/>
      <c r="X98" s="1"/>
      <c r="Y98" s="1"/>
      <c r="Z98" s="1"/>
      <c r="AA98" s="1"/>
      <c r="AB98" s="1"/>
      <c r="AC98" s="1"/>
      <c r="AD98" s="1"/>
      <c r="AE98" s="1"/>
    </row>
    <row r="99" spans="2:31" s="9" customFormat="1" outlineLevel="1">
      <c r="B99" s="1"/>
      <c r="C99" s="10"/>
      <c r="D99" s="11"/>
      <c r="E99" s="11"/>
      <c r="F99" s="11"/>
      <c r="G99" s="12"/>
      <c r="H99" s="13"/>
      <c r="I99" s="1"/>
      <c r="J99" s="1"/>
      <c r="K99" s="1"/>
      <c r="L99" s="1"/>
      <c r="M99" s="1"/>
      <c r="N99" s="1"/>
      <c r="O99" s="1"/>
      <c r="P99" s="1"/>
      <c r="Q99" s="1"/>
      <c r="R99" s="1"/>
      <c r="S99" s="1"/>
      <c r="T99" s="1"/>
      <c r="U99" s="1"/>
      <c r="V99" s="1"/>
      <c r="W99" s="1"/>
      <c r="X99" s="1"/>
      <c r="Y99" s="1"/>
      <c r="Z99" s="1"/>
      <c r="AA99" s="1"/>
      <c r="AB99" s="1"/>
      <c r="AC99" s="1"/>
      <c r="AD99" s="1"/>
      <c r="AE99" s="1"/>
    </row>
    <row r="100" spans="2:31" s="9" customFormat="1">
      <c r="B100" s="1"/>
      <c r="C100" s="10"/>
      <c r="D100" s="11"/>
      <c r="E100" s="11"/>
      <c r="F100" s="11"/>
      <c r="G100" s="12"/>
      <c r="H100" s="13"/>
      <c r="I100" s="1"/>
      <c r="J100" s="1"/>
      <c r="K100" s="1"/>
      <c r="L100" s="1"/>
      <c r="M100" s="1"/>
      <c r="N100" s="1"/>
      <c r="O100" s="1"/>
      <c r="P100" s="1"/>
      <c r="Q100" s="1"/>
      <c r="R100" s="1"/>
      <c r="S100" s="1"/>
      <c r="T100" s="1"/>
      <c r="U100" s="1"/>
      <c r="V100" s="1"/>
      <c r="W100" s="1"/>
      <c r="X100" s="1"/>
      <c r="Y100" s="1"/>
      <c r="Z100" s="1"/>
      <c r="AA100" s="1"/>
      <c r="AB100" s="1"/>
      <c r="AC100" s="1"/>
      <c r="AD100" s="1"/>
      <c r="AE100" s="1"/>
    </row>
  </sheetData>
  <mergeCells count="21">
    <mergeCell ref="A1:F1"/>
    <mergeCell ref="A2:B2"/>
    <mergeCell ref="C2:F2"/>
    <mergeCell ref="A4:B4"/>
    <mergeCell ref="C4:F4"/>
    <mergeCell ref="A5:B5"/>
    <mergeCell ref="C5:F5"/>
    <mergeCell ref="A6:B6"/>
    <mergeCell ref="C6:F6"/>
    <mergeCell ref="A7:B7"/>
    <mergeCell ref="C7:F7"/>
    <mergeCell ref="A9:B9"/>
    <mergeCell ref="C9:F9"/>
    <mergeCell ref="A10:B10"/>
    <mergeCell ref="C10:F10"/>
    <mergeCell ref="A13:B13"/>
    <mergeCell ref="C13:F13"/>
    <mergeCell ref="A11:B11"/>
    <mergeCell ref="C11:F11"/>
    <mergeCell ref="A12:B12"/>
    <mergeCell ref="C12:F12"/>
  </mergeCells>
  <phoneticPr fontId="11" type="noConversion"/>
  <pageMargins left="0.196527777777778" right="0" top="0.16111111111111101" bottom="0.16111111111111101" header="0.29861111111111099" footer="0.29861111111111099"/>
  <pageSetup paperSize="9" scale="32" orientation="portrait" r:id="rId1"/>
  <rowBreaks count="1" manualBreakCount="1">
    <brk id="47"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Summary</vt:lpstr>
      <vt:lpstr>预算单明细</vt:lpstr>
      <vt:lpstr>Summary!Print_Area</vt:lpstr>
    </vt:vector>
  </TitlesOfParts>
  <Company>BMW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Heine Joerg</dc:creator>
  <cp:lastModifiedBy>86139</cp:lastModifiedBy>
  <cp:lastPrinted>2021-12-10T11:45:00Z</cp:lastPrinted>
  <dcterms:created xsi:type="dcterms:W3CDTF">2016-11-15T09:10:00Z</dcterms:created>
  <dcterms:modified xsi:type="dcterms:W3CDTF">2022-12-06T03:06:17Z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2C2B6DE4F1444B96A9A581397E7F4BE7</vt:lpwstr>
  </property>
</Properties>
</file>