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1189A0D1-AB7B-4C3F-A017-F77FE74E5F42}" xr6:coauthVersionLast="36" xr6:coauthVersionMax="36" xr10:uidLastSave="{00000000-0000-0000-0000-000000000000}"/>
  <bookViews>
    <workbookView xWindow="5055" yWindow="1125" windowWidth="20730" windowHeight="11760" xr2:uid="{00000000-000D-0000-FFFF-FFFF00000000}"/>
  </bookViews>
  <sheets>
    <sheet name="会议预算报价" sheetId="8" r:id="rId1"/>
  </sheets>
  <calcPr calcId="179021" calcMode="manual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8" l="1"/>
  <c r="H11" i="8"/>
  <c r="H14" i="8"/>
  <c r="H15" i="8"/>
  <c r="H18" i="8"/>
  <c r="H19" i="8"/>
  <c r="H22" i="8"/>
  <c r="H23" i="8"/>
  <c r="H24" i="8"/>
  <c r="H30" i="8"/>
  <c r="G33" i="8"/>
  <c r="H28" i="8"/>
  <c r="H27" i="8"/>
  <c r="H29" i="8"/>
  <c r="H42" i="8"/>
  <c r="H41" i="8"/>
  <c r="H37" i="8"/>
  <c r="H38" i="8"/>
  <c r="H33" i="8"/>
  <c r="H34" i="8"/>
  <c r="H43" i="8"/>
  <c r="G46" i="8"/>
  <c r="H46" i="8"/>
  <c r="H47" i="8"/>
  <c r="H48" i="8"/>
</calcChain>
</file>

<file path=xl/sharedStrings.xml><?xml version="1.0" encoding="utf-8"?>
<sst xmlns="http://schemas.openxmlformats.org/spreadsheetml/2006/main" count="167" uniqueCount="98">
  <si>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</si>
  <si>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</si>
  <si>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</si>
  <si>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</si>
  <si>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</si>
  <si>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</si>
  <si>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</si>
  <si>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</si>
  <si>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</si>
  <si>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</si>
  <si>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</si>
  <si>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</si>
  <si>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</si>
  <si>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</si>
  <si>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</si>
  <si>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</si>
  <si>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</si>
  <si>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</si>
  <si>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</si>
  <si>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</si>
  <si>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</si>
  <si>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</si>
  <si>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</si>
  <si>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</si>
  <si>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</si>
  <si>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</si>
  <si>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</si>
  <si>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</si>
  <si>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</si>
  <si>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</si>
  <si>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</si>
  <si>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</si>
  <si>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</si>
  <si>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</si>
  <si>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</si>
  <si>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</si>
  <si>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</si>
  <si>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</si>
  <si>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服务费</t>
  </si>
  <si>
    <t>税金</t>
  </si>
  <si>
    <t>J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</si>
  <si>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</si>
  <si>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</si>
  <si>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</si>
  <si>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</si>
  <si>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</si>
  <si>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</si>
  <si>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</si>
  <si>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</si>
  <si>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</si>
  <si>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</si>
  <si>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</si>
  <si>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</si>
  <si>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</si>
  <si>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</si>
  <si>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</si>
  <si>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</si>
  <si>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</si>
  <si>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C-1</t>
  </si>
  <si>
    <t>D-1</t>
  </si>
  <si>
    <t>D-2</t>
  </si>
  <si>
    <t>E-1</t>
  </si>
  <si>
    <t>E-2</t>
  </si>
  <si>
    <t>F-1</t>
  </si>
  <si>
    <t>G-1</t>
  </si>
  <si>
    <t>H-1</t>
  </si>
  <si>
    <t>J-1</t>
  </si>
  <si>
    <t>供应商名称：</t>
  </si>
  <si>
    <t>联系人/电话：</t>
  </si>
  <si>
    <t>报价有效期：</t>
  </si>
  <si>
    <t>人</t>
    <phoneticPr fontId="22" type="noConversion"/>
  </si>
  <si>
    <t>人数</t>
    <phoneticPr fontId="3" type="noConversion"/>
  </si>
  <si>
    <t>次数</t>
    <phoneticPr fontId="3" type="noConversion"/>
  </si>
  <si>
    <t>当地工作人员</t>
    <phoneticPr fontId="22" type="noConversion"/>
  </si>
  <si>
    <t>机场工作人员</t>
    <phoneticPr fontId="22" type="noConversion"/>
  </si>
  <si>
    <t>国内会议</t>
  </si>
  <si>
    <t>H-3</t>
  </si>
  <si>
    <t>经济舱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</si>
  <si>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</si>
  <si>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</si>
  <si>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会议需求表及报价表格</t>
    <phoneticPr fontId="22" type="noConversion"/>
  </si>
  <si>
    <r>
      <t>1</t>
    </r>
    <r>
      <rPr>
        <b/>
        <sz val="10"/>
        <color rgb="FFFF0000"/>
        <rFont val="微软雅黑"/>
        <family val="2"/>
        <charset val="134"/>
      </rPr>
      <t xml:space="preserve">、蓝色区域由使用部门填写，黄色部分由供应商填写。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微软雅黑"/>
        <family val="2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微软雅黑"/>
        <family val="2"/>
        <charset val="134"/>
      </rPr>
      <t>并调整计算公式确保最终报价的准确性（请不要改变原始报价结构）</t>
    </r>
    <phoneticPr fontId="22" type="noConversion"/>
  </si>
  <si>
    <t>2018年9月20-21日</t>
    <phoneticPr fontId="22" type="noConversion"/>
  </si>
  <si>
    <t>四川岷山饭店</t>
    <phoneticPr fontId="22" type="noConversion"/>
  </si>
  <si>
    <t>B-1</t>
    <phoneticPr fontId="22" type="noConversion"/>
  </si>
  <si>
    <t>晚餐</t>
    <phoneticPr fontId="22" type="noConversion"/>
  </si>
  <si>
    <t>酒店自助 9月20日晚一次</t>
    <phoneticPr fontId="22" type="noConversion"/>
  </si>
  <si>
    <t>预估人数，按实际人数结算</t>
    <phoneticPr fontId="22" type="noConversion"/>
  </si>
  <si>
    <t>预估趟数，以实际趟数结算</t>
    <phoneticPr fontId="22" type="noConversion"/>
  </si>
  <si>
    <t>横幅</t>
    <phoneticPr fontId="22" type="noConversion"/>
  </si>
  <si>
    <t>场/次</t>
    <phoneticPr fontId="3" type="noConversion"/>
  </si>
  <si>
    <t>5米横幅</t>
    <phoneticPr fontId="22" type="noConversion"/>
  </si>
  <si>
    <t>个</t>
    <phoneticPr fontId="22" type="noConversion"/>
  </si>
  <si>
    <t>岷山饭店-宜宾</t>
    <phoneticPr fontId="22" type="noConversion"/>
  </si>
  <si>
    <t>次</t>
    <phoneticPr fontId="22" type="noConversion"/>
  </si>
  <si>
    <t>会场金沙厅 96平米  9月20日</t>
    <phoneticPr fontId="22" type="noConversion"/>
  </si>
  <si>
    <t>19:00-21:00</t>
    <phoneticPr fontId="22" type="noConversion"/>
  </si>
  <si>
    <t>川滇地区素比伏城市会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</si>
</sst>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7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微软雅黑"/>
      <family val="2"/>
      <charset val="134"/>
    </font>
    <font>
      <sz val="9"/>
      <name val="微软雅黑"/>
      <family val="2"/>
      <charset val="134"/>
    </font>
    <font>
      <i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16" fillId="0" borderId="34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0" fontId="18" fillId="0" borderId="34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3" fillId="0" borderId="10" xfId="2" applyFont="1" applyBorder="1" applyAlignment="1">
      <alignment vertical="center" wrapText="1"/>
    </xf>
    <xf numFmtId="0" fontId="12" fillId="0" borderId="16" xfId="2" applyFont="1" applyBorder="1" applyAlignment="1">
      <alignment horizontal="center" vertical="center"/>
    </xf>
    <xf numFmtId="14" fontId="3" fillId="0" borderId="41" xfId="2" applyNumberFormat="1" applyFont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35" fillId="5" borderId="8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6" xfId="2" applyFont="1" applyFill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40" fontId="36" fillId="3" borderId="8" xfId="2" applyNumberFormat="1" applyFont="1" applyFill="1" applyBorder="1" applyAlignment="1">
      <alignment horizontal="right" vertical="center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00000000-0005-0000-0000-000003000000}"/>
    <cellStyle name="常规 4" xfId="5" xr:uid="{00000000-0005-0000-0000-000004000000}"/>
    <cellStyle name="常规_Sheet1 3" xfId="2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9"/>
  <sheetViews>
    <sheetView tabSelected="1" topLeftCell="A34" workbookViewId="0">
      <selection activeCell="G33" sqref="G33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2.875" customWidth="1"/>
  </cols>
  <sheetData>
    <row r="1" spans="1:9" ht="42" customHeight="1">
      <c r="A1" s="105" t="s">
        <v>80</v>
      </c>
      <c r="B1" s="106"/>
      <c r="C1" s="106"/>
      <c r="D1" s="106"/>
      <c r="E1" s="106"/>
      <c r="F1" s="106"/>
      <c r="G1" s="106"/>
      <c r="H1" s="106"/>
      <c r="I1" s="106"/>
    </row>
    <row r="2" spans="1:9" ht="20.25" customHeight="1" thickBot="1">
      <c r="A2" s="1" t="s">
        <v>0</v>
      </c>
      <c r="B2" s="25" t="s">
        <v>97</v>
      </c>
      <c r="C2" s="50" t="s">
        <v>51</v>
      </c>
      <c r="D2" s="113" t="s">
        <v>83</v>
      </c>
      <c r="E2" s="113"/>
      <c r="F2" s="1" t="s">
        <v>44</v>
      </c>
      <c r="G2" s="2" t="s">
        <v>67</v>
      </c>
      <c r="H2" s="115" t="s">
        <v>78</v>
      </c>
      <c r="I2" s="115"/>
    </row>
    <row r="3" spans="1:9" ht="20.25" customHeight="1" thickBot="1">
      <c r="A3" s="2" t="s">
        <v>42</v>
      </c>
      <c r="B3" s="26" t="s">
        <v>75</v>
      </c>
      <c r="C3" s="2" t="s">
        <v>52</v>
      </c>
      <c r="D3" s="114">
        <v>35</v>
      </c>
      <c r="E3" s="114"/>
      <c r="F3" s="1" t="s">
        <v>43</v>
      </c>
      <c r="G3" s="2" t="s">
        <v>68</v>
      </c>
      <c r="H3" s="116" t="s">
        <v>79</v>
      </c>
      <c r="I3" s="116"/>
    </row>
    <row r="4" spans="1:9" ht="20.25" customHeight="1" thickBot="1">
      <c r="A4" s="2" t="s">
        <v>36</v>
      </c>
      <c r="B4" s="27" t="s">
        <v>82</v>
      </c>
      <c r="C4" s="1"/>
      <c r="F4" s="1" t="s">
        <v>45</v>
      </c>
      <c r="G4" s="2" t="s">
        <v>69</v>
      </c>
      <c r="H4" s="116"/>
      <c r="I4" s="116"/>
    </row>
    <row r="5" spans="1:9" ht="12" customHeight="1" thickBot="1">
      <c r="A5" s="103"/>
      <c r="B5" s="104"/>
      <c r="C5" s="104"/>
      <c r="D5" s="104"/>
      <c r="E5" s="104"/>
      <c r="F5" s="104"/>
      <c r="G5" s="104"/>
      <c r="H5" s="104"/>
      <c r="I5" s="104"/>
    </row>
    <row r="6" spans="1:9" ht="51" customHeight="1" thickTop="1" thickBot="1">
      <c r="A6" s="34" t="s">
        <v>37</v>
      </c>
      <c r="B6" s="110" t="s">
        <v>81</v>
      </c>
      <c r="C6" s="110"/>
      <c r="D6" s="110"/>
      <c r="E6" s="110"/>
      <c r="F6" s="110"/>
      <c r="G6" s="110"/>
      <c r="H6" s="111"/>
      <c r="I6" s="112"/>
    </row>
    <row r="7" spans="1:9" ht="20.25" customHeight="1" thickBot="1">
      <c r="A7" s="107" t="s">
        <v>55</v>
      </c>
      <c r="B7" s="108"/>
      <c r="C7" s="108"/>
      <c r="D7" s="108"/>
      <c r="E7" s="108"/>
      <c r="F7" s="108"/>
      <c r="G7" s="107" t="s">
        <v>56</v>
      </c>
      <c r="H7" s="108"/>
      <c r="I7" s="109"/>
    </row>
    <row r="8" spans="1:9" ht="20.25" customHeight="1">
      <c r="A8" s="51" t="s">
        <v>11</v>
      </c>
      <c r="B8" s="52" t="s">
        <v>2</v>
      </c>
      <c r="C8" s="52" t="s">
        <v>53</v>
      </c>
      <c r="D8" s="52" t="s">
        <v>71</v>
      </c>
      <c r="E8" s="52" t="s">
        <v>72</v>
      </c>
      <c r="F8" s="52" t="s">
        <v>12</v>
      </c>
      <c r="G8" s="52" t="s">
        <v>13</v>
      </c>
      <c r="H8" s="52" t="s">
        <v>54</v>
      </c>
      <c r="I8" s="53" t="s">
        <v>14</v>
      </c>
    </row>
    <row r="9" spans="1:9" ht="20.25" customHeight="1">
      <c r="A9" s="8" t="s">
        <v>46</v>
      </c>
      <c r="B9" s="86"/>
      <c r="C9" s="87"/>
      <c r="D9" s="87"/>
      <c r="E9" s="87"/>
      <c r="F9" s="87"/>
      <c r="G9" s="87"/>
      <c r="H9" s="88"/>
      <c r="I9" s="20"/>
    </row>
    <row r="10" spans="1:9" ht="20.25" customHeight="1">
      <c r="A10" s="77" t="s">
        <v>57</v>
      </c>
      <c r="B10" s="76" t="s">
        <v>83</v>
      </c>
      <c r="C10" s="33" t="s">
        <v>95</v>
      </c>
      <c r="D10" s="29">
        <v>1</v>
      </c>
      <c r="E10" s="29">
        <v>1</v>
      </c>
      <c r="F10" s="11" t="s">
        <v>90</v>
      </c>
      <c r="G10" s="117">
        <v>0</v>
      </c>
      <c r="H10" s="6">
        <f>D10*E10*G10</f>
        <v>0</v>
      </c>
      <c r="I10" s="20" t="s">
        <v>96</v>
      </c>
    </row>
    <row r="11" spans="1:9" ht="20.25" customHeight="1" thickBot="1">
      <c r="A11" s="79" t="s">
        <v>48</v>
      </c>
      <c r="B11" s="80"/>
      <c r="C11" s="80"/>
      <c r="D11" s="80"/>
      <c r="E11" s="80"/>
      <c r="F11" s="80"/>
      <c r="G11" s="80"/>
      <c r="H11" s="12">
        <f>SUM(H10:H10)</f>
        <v>0</v>
      </c>
      <c r="I11" s="21"/>
    </row>
    <row r="12" spans="1:9" ht="20.25" customHeight="1">
      <c r="A12" s="3" t="s">
        <v>11</v>
      </c>
      <c r="B12" s="4" t="s">
        <v>2</v>
      </c>
      <c r="C12" s="4" t="s">
        <v>53</v>
      </c>
      <c r="D12" s="54" t="s">
        <v>16</v>
      </c>
      <c r="E12" s="57" t="s">
        <v>31</v>
      </c>
      <c r="F12" s="4" t="s">
        <v>5</v>
      </c>
      <c r="G12" s="4" t="s">
        <v>6</v>
      </c>
      <c r="H12" s="4" t="s">
        <v>7</v>
      </c>
      <c r="I12" s="19" t="s">
        <v>8</v>
      </c>
    </row>
    <row r="13" spans="1:9" ht="20.25" customHeight="1">
      <c r="A13" s="8" t="s">
        <v>47</v>
      </c>
      <c r="B13" s="86" t="s">
        <v>18</v>
      </c>
      <c r="C13" s="87"/>
      <c r="D13" s="87"/>
      <c r="E13" s="87"/>
      <c r="F13" s="87"/>
      <c r="G13" s="87"/>
      <c r="H13" s="88"/>
      <c r="I13" s="20"/>
    </row>
    <row r="14" spans="1:9" ht="14.25">
      <c r="A14" s="5" t="s">
        <v>84</v>
      </c>
      <c r="B14" s="13" t="s">
        <v>85</v>
      </c>
      <c r="C14" s="30" t="s">
        <v>86</v>
      </c>
      <c r="D14" s="58">
        <v>35</v>
      </c>
      <c r="E14" s="59">
        <v>1</v>
      </c>
      <c r="F14" s="10" t="s">
        <v>70</v>
      </c>
      <c r="G14" s="64">
        <v>0</v>
      </c>
      <c r="H14" s="60">
        <f>D14*G14*E14</f>
        <v>0</v>
      </c>
      <c r="I14" s="73" t="s">
        <v>87</v>
      </c>
    </row>
    <row r="15" spans="1:9" ht="20.25" customHeight="1" thickBot="1">
      <c r="A15" s="79" t="s">
        <v>48</v>
      </c>
      <c r="B15" s="80"/>
      <c r="C15" s="80"/>
      <c r="D15" s="80"/>
      <c r="E15" s="80"/>
      <c r="F15" s="80"/>
      <c r="G15" s="81"/>
      <c r="H15" s="7">
        <f>SUM(H14:H14)</f>
        <v>0</v>
      </c>
      <c r="I15" s="20"/>
    </row>
    <row r="16" spans="1:9" ht="20.25" customHeight="1">
      <c r="A16" s="3" t="s">
        <v>1</v>
      </c>
      <c r="B16" s="4" t="s">
        <v>2</v>
      </c>
      <c r="C16" s="4" t="s">
        <v>53</v>
      </c>
      <c r="D16" s="54" t="s">
        <v>3</v>
      </c>
      <c r="E16" s="54" t="s">
        <v>4</v>
      </c>
      <c r="F16" s="4" t="s">
        <v>5</v>
      </c>
      <c r="G16" s="4" t="s">
        <v>6</v>
      </c>
      <c r="H16" s="4" t="s">
        <v>7</v>
      </c>
      <c r="I16" s="19" t="s">
        <v>8</v>
      </c>
    </row>
    <row r="17" spans="1:9" ht="20.25" customHeight="1">
      <c r="A17" s="8" t="s">
        <v>29</v>
      </c>
      <c r="B17" s="86" t="s">
        <v>9</v>
      </c>
      <c r="C17" s="87"/>
      <c r="D17" s="87"/>
      <c r="E17" s="87"/>
      <c r="F17" s="87"/>
      <c r="G17" s="87"/>
      <c r="H17" s="88"/>
      <c r="I17" s="20"/>
    </row>
    <row r="18" spans="1:9" ht="20.25" customHeight="1">
      <c r="A18" s="74" t="s">
        <v>58</v>
      </c>
      <c r="B18" s="75" t="s">
        <v>10</v>
      </c>
      <c r="C18" s="9" t="s">
        <v>93</v>
      </c>
      <c r="D18" s="28">
        <v>1</v>
      </c>
      <c r="E18" s="78">
        <v>1</v>
      </c>
      <c r="F18" s="10" t="s">
        <v>94</v>
      </c>
      <c r="G18" s="35">
        <v>0</v>
      </c>
      <c r="H18" s="6">
        <f>D18*E18*G18</f>
        <v>0</v>
      </c>
      <c r="I18" s="73" t="s">
        <v>88</v>
      </c>
    </row>
    <row r="19" spans="1:9" ht="20.25" customHeight="1" thickBot="1">
      <c r="A19" s="79" t="s">
        <v>48</v>
      </c>
      <c r="B19" s="80"/>
      <c r="C19" s="80"/>
      <c r="D19" s="80"/>
      <c r="E19" s="80"/>
      <c r="F19" s="80"/>
      <c r="G19" s="81"/>
      <c r="H19" s="7">
        <f>SUM(H18:H18)</f>
        <v>0</v>
      </c>
      <c r="I19" s="20"/>
    </row>
    <row r="20" spans="1:9" ht="20.25" customHeight="1">
      <c r="A20" s="3" t="s">
        <v>11</v>
      </c>
      <c r="B20" s="4" t="s">
        <v>2</v>
      </c>
      <c r="C20" s="4" t="s">
        <v>53</v>
      </c>
      <c r="D20" s="84" t="s">
        <v>3</v>
      </c>
      <c r="E20" s="85"/>
      <c r="F20" s="4" t="s">
        <v>5</v>
      </c>
      <c r="G20" s="4" t="s">
        <v>6</v>
      </c>
      <c r="H20" s="4" t="s">
        <v>7</v>
      </c>
      <c r="I20" s="19" t="s">
        <v>8</v>
      </c>
    </row>
    <row r="21" spans="1:9" ht="20.25" customHeight="1">
      <c r="A21" s="8" t="s">
        <v>30</v>
      </c>
      <c r="B21" s="86" t="s">
        <v>20</v>
      </c>
      <c r="C21" s="87"/>
      <c r="D21" s="87"/>
      <c r="E21" s="87"/>
      <c r="F21" s="87"/>
      <c r="G21" s="87"/>
      <c r="H21" s="88"/>
      <c r="I21" s="22"/>
    </row>
    <row r="22" spans="1:9" ht="20.25" customHeight="1">
      <c r="A22" s="14" t="s">
        <v>59</v>
      </c>
      <c r="B22" s="13" t="s">
        <v>21</v>
      </c>
      <c r="C22" s="66"/>
      <c r="D22" s="82">
        <v>0</v>
      </c>
      <c r="E22" s="83"/>
      <c r="F22" s="10" t="s">
        <v>17</v>
      </c>
      <c r="G22" s="69"/>
      <c r="H22" s="6">
        <f t="shared" ref="H22:H23" si="0">D22*G22</f>
        <v>0</v>
      </c>
      <c r="I22" s="22"/>
    </row>
    <row r="23" spans="1:9" ht="20.25" customHeight="1">
      <c r="A23" s="14" t="s">
        <v>60</v>
      </c>
      <c r="B23" s="13" t="s">
        <v>89</v>
      </c>
      <c r="C23" s="13" t="s">
        <v>91</v>
      </c>
      <c r="D23" s="82">
        <v>1</v>
      </c>
      <c r="E23" s="83"/>
      <c r="F23" s="10" t="s">
        <v>92</v>
      </c>
      <c r="G23" s="70">
        <v>350</v>
      </c>
      <c r="H23" s="60">
        <f t="shared" si="0"/>
        <v>350</v>
      </c>
      <c r="I23" s="22"/>
    </row>
    <row r="24" spans="1:9" ht="20.25" customHeight="1" thickBot="1">
      <c r="A24" s="79" t="s">
        <v>48</v>
      </c>
      <c r="B24" s="80"/>
      <c r="C24" s="80"/>
      <c r="D24" s="80"/>
      <c r="E24" s="80"/>
      <c r="F24" s="80"/>
      <c r="G24" s="81"/>
      <c r="H24" s="7">
        <f>SUM(H22:H23)</f>
        <v>350</v>
      </c>
      <c r="I24" s="22"/>
    </row>
    <row r="25" spans="1:9" ht="20.25" customHeight="1" thickBot="1">
      <c r="A25" s="16" t="s">
        <v>11</v>
      </c>
      <c r="B25" s="17" t="s">
        <v>2</v>
      </c>
      <c r="C25" s="17" t="s">
        <v>53</v>
      </c>
      <c r="D25" s="55" t="s">
        <v>33</v>
      </c>
      <c r="E25" s="56" t="s">
        <v>34</v>
      </c>
      <c r="F25" s="17" t="s">
        <v>5</v>
      </c>
      <c r="G25" s="17" t="s">
        <v>6</v>
      </c>
      <c r="H25" s="17" t="s">
        <v>7</v>
      </c>
      <c r="I25" s="23" t="s">
        <v>8</v>
      </c>
    </row>
    <row r="26" spans="1:9" ht="20.25" customHeight="1">
      <c r="A26" s="8" t="s">
        <v>19</v>
      </c>
      <c r="B26" s="93" t="s">
        <v>32</v>
      </c>
      <c r="C26" s="93"/>
      <c r="D26" s="93"/>
      <c r="E26" s="93"/>
      <c r="F26" s="93"/>
      <c r="G26" s="93"/>
      <c r="H26" s="93"/>
      <c r="I26" s="94"/>
    </row>
    <row r="27" spans="1:9" ht="20.25" customHeight="1">
      <c r="A27" s="14" t="s">
        <v>61</v>
      </c>
      <c r="B27" s="13" t="s">
        <v>74</v>
      </c>
      <c r="C27" s="15"/>
      <c r="D27" s="63"/>
      <c r="E27" s="63"/>
      <c r="F27" s="10" t="s">
        <v>15</v>
      </c>
      <c r="G27" s="68"/>
      <c r="H27" s="6">
        <f>D27*E27*G27</f>
        <v>0</v>
      </c>
      <c r="I27" s="62"/>
    </row>
    <row r="28" spans="1:9" ht="20.25" customHeight="1">
      <c r="A28" s="14" t="s">
        <v>62</v>
      </c>
      <c r="B28" s="13" t="s">
        <v>73</v>
      </c>
      <c r="C28" s="15"/>
      <c r="D28" s="31"/>
      <c r="E28" s="31"/>
      <c r="F28" s="10" t="s">
        <v>15</v>
      </c>
      <c r="G28" s="68"/>
      <c r="H28" s="6">
        <f>D28*E28*G28</f>
        <v>0</v>
      </c>
      <c r="I28" s="61"/>
    </row>
    <row r="29" spans="1:9" ht="20.25" customHeight="1">
      <c r="A29" s="79" t="s">
        <v>48</v>
      </c>
      <c r="B29" s="80"/>
      <c r="C29" s="80"/>
      <c r="D29" s="80"/>
      <c r="E29" s="80"/>
      <c r="F29" s="80"/>
      <c r="G29" s="81"/>
      <c r="H29" s="7">
        <f>SUM(H27:H28)</f>
        <v>0</v>
      </c>
      <c r="I29" s="18"/>
    </row>
    <row r="30" spans="1:9" ht="20.25" customHeight="1" thickBot="1">
      <c r="A30" s="41" t="s">
        <v>49</v>
      </c>
      <c r="B30" s="42"/>
      <c r="C30" s="42"/>
      <c r="D30" s="43"/>
      <c r="E30" s="43"/>
      <c r="F30" s="42"/>
      <c r="G30" s="44"/>
      <c r="H30" s="45">
        <f>H11+H15+H19+H24+H29</f>
        <v>350</v>
      </c>
      <c r="I30" s="46"/>
    </row>
    <row r="31" spans="1:9" ht="20.25" customHeight="1">
      <c r="A31" s="3" t="s">
        <v>11</v>
      </c>
      <c r="B31" s="4" t="s">
        <v>2</v>
      </c>
      <c r="C31" s="4" t="s">
        <v>53</v>
      </c>
      <c r="D31" s="84" t="s">
        <v>3</v>
      </c>
      <c r="E31" s="85"/>
      <c r="F31" s="4" t="s">
        <v>5</v>
      </c>
      <c r="G31" s="4" t="s">
        <v>6</v>
      </c>
      <c r="H31" s="4" t="s">
        <v>7</v>
      </c>
      <c r="I31" s="19" t="s">
        <v>8</v>
      </c>
    </row>
    <row r="32" spans="1:9" ht="20.25" customHeight="1">
      <c r="A32" s="8" t="s">
        <v>22</v>
      </c>
      <c r="B32" s="86" t="s">
        <v>38</v>
      </c>
      <c r="C32" s="87"/>
      <c r="D32" s="87"/>
      <c r="E32" s="87"/>
      <c r="F32" s="87"/>
      <c r="G32" s="87"/>
      <c r="H32" s="87"/>
      <c r="I32" s="92"/>
    </row>
    <row r="33" spans="1:9" ht="20.25" customHeight="1">
      <c r="A33" s="5" t="s">
        <v>63</v>
      </c>
      <c r="B33" s="9" t="s">
        <v>23</v>
      </c>
      <c r="C33" s="9"/>
      <c r="D33" s="100"/>
      <c r="E33" s="101"/>
      <c r="F33" s="67">
        <v>0.1</v>
      </c>
      <c r="G33" s="36">
        <f>H30</f>
        <v>350</v>
      </c>
      <c r="H33" s="6">
        <f>F33*G33</f>
        <v>35</v>
      </c>
      <c r="I33" s="20"/>
    </row>
    <row r="34" spans="1:9" ht="20.25" customHeight="1" thickBot="1">
      <c r="A34" s="89" t="s">
        <v>48</v>
      </c>
      <c r="B34" s="90"/>
      <c r="C34" s="90"/>
      <c r="D34" s="102"/>
      <c r="E34" s="102"/>
      <c r="F34" s="90"/>
      <c r="G34" s="91"/>
      <c r="H34" s="47">
        <f>SUM(H33:H33)</f>
        <v>35</v>
      </c>
      <c r="I34" s="48"/>
    </row>
    <row r="35" spans="1:9" ht="20.25" customHeight="1">
      <c r="A35" s="3" t="s">
        <v>11</v>
      </c>
      <c r="B35" s="4" t="s">
        <v>2</v>
      </c>
      <c r="C35" s="4" t="s">
        <v>53</v>
      </c>
      <c r="D35" s="54" t="s">
        <v>16</v>
      </c>
      <c r="E35" s="54" t="s">
        <v>24</v>
      </c>
      <c r="F35" s="4" t="s">
        <v>5</v>
      </c>
      <c r="G35" s="4" t="s">
        <v>6</v>
      </c>
      <c r="H35" s="4" t="s">
        <v>7</v>
      </c>
      <c r="I35" s="19" t="s">
        <v>8</v>
      </c>
    </row>
    <row r="36" spans="1:9" ht="20.25" customHeight="1">
      <c r="A36" s="8" t="s">
        <v>25</v>
      </c>
      <c r="B36" s="86" t="s">
        <v>26</v>
      </c>
      <c r="C36" s="87"/>
      <c r="D36" s="87"/>
      <c r="E36" s="87"/>
      <c r="F36" s="87"/>
      <c r="G36" s="87"/>
      <c r="H36" s="87"/>
      <c r="I36" s="92"/>
    </row>
    <row r="37" spans="1:9" ht="20.25" customHeight="1">
      <c r="A37" s="5" t="s">
        <v>64</v>
      </c>
      <c r="B37" s="9" t="s">
        <v>27</v>
      </c>
      <c r="C37" s="9"/>
      <c r="D37" s="32"/>
      <c r="E37" s="32"/>
      <c r="F37" s="10" t="s">
        <v>15</v>
      </c>
      <c r="G37" s="36"/>
      <c r="H37" s="6">
        <f>D37*E37*G37</f>
        <v>0</v>
      </c>
      <c r="I37" s="24"/>
    </row>
    <row r="38" spans="1:9" ht="20.25" customHeight="1" thickBot="1">
      <c r="A38" s="89" t="s">
        <v>48</v>
      </c>
      <c r="B38" s="90"/>
      <c r="C38" s="90"/>
      <c r="D38" s="90"/>
      <c r="E38" s="90"/>
      <c r="F38" s="90"/>
      <c r="G38" s="91"/>
      <c r="H38" s="47">
        <f>SUM(H37:H37)</f>
        <v>0</v>
      </c>
      <c r="I38" s="49"/>
    </row>
    <row r="39" spans="1:9" ht="20.25" customHeight="1">
      <c r="A39" s="3" t="s">
        <v>11</v>
      </c>
      <c r="B39" s="4" t="s">
        <v>2</v>
      </c>
      <c r="C39" s="4" t="s">
        <v>53</v>
      </c>
      <c r="D39" s="84" t="s">
        <v>16</v>
      </c>
      <c r="E39" s="85"/>
      <c r="F39" s="4" t="s">
        <v>5</v>
      </c>
      <c r="G39" s="4" t="s">
        <v>6</v>
      </c>
      <c r="H39" s="4" t="s">
        <v>7</v>
      </c>
      <c r="I39" s="19" t="s">
        <v>8</v>
      </c>
    </row>
    <row r="40" spans="1:9" ht="20.25" customHeight="1">
      <c r="A40" s="8" t="s">
        <v>35</v>
      </c>
      <c r="B40" s="86"/>
      <c r="C40" s="87"/>
      <c r="D40" s="87"/>
      <c r="E40" s="87"/>
      <c r="F40" s="87"/>
      <c r="G40" s="87"/>
      <c r="H40" s="87"/>
      <c r="I40" s="92"/>
    </row>
    <row r="41" spans="1:9" ht="20.25" customHeight="1">
      <c r="A41" s="5" t="s">
        <v>65</v>
      </c>
      <c r="B41" s="13" t="s">
        <v>77</v>
      </c>
      <c r="C41" s="65"/>
      <c r="D41" s="58"/>
      <c r="E41" s="58"/>
      <c r="F41" s="10" t="s">
        <v>41</v>
      </c>
      <c r="G41" s="70"/>
      <c r="H41" s="6">
        <f>D41*E41*G41</f>
        <v>0</v>
      </c>
      <c r="I41" s="95"/>
    </row>
    <row r="42" spans="1:9" ht="20.25" customHeight="1">
      <c r="A42" s="5" t="s">
        <v>76</v>
      </c>
      <c r="C42" s="65"/>
      <c r="D42" s="58"/>
      <c r="E42" s="58"/>
      <c r="F42" s="10" t="s">
        <v>41</v>
      </c>
      <c r="G42" s="70"/>
      <c r="H42" s="60">
        <f>D42*E42*G42</f>
        <v>0</v>
      </c>
      <c r="I42" s="96"/>
    </row>
    <row r="43" spans="1:9" ht="20.25" customHeight="1" thickBot="1">
      <c r="A43" s="89" t="s">
        <v>48</v>
      </c>
      <c r="B43" s="90"/>
      <c r="C43" s="90"/>
      <c r="D43" s="90"/>
      <c r="E43" s="90"/>
      <c r="F43" s="90"/>
      <c r="G43" s="91"/>
      <c r="H43" s="47">
        <f>SUM(H41:H42)</f>
        <v>0</v>
      </c>
      <c r="I43" s="49"/>
    </row>
    <row r="44" spans="1:9" ht="20.25" customHeight="1">
      <c r="A44" s="3" t="s">
        <v>1</v>
      </c>
      <c r="B44" s="4" t="s">
        <v>2</v>
      </c>
      <c r="C44" s="4" t="s">
        <v>53</v>
      </c>
      <c r="D44" s="84" t="s">
        <v>3</v>
      </c>
      <c r="E44" s="85"/>
      <c r="F44" s="4" t="s">
        <v>5</v>
      </c>
      <c r="G44" s="4" t="s">
        <v>6</v>
      </c>
      <c r="H44" s="4" t="s">
        <v>7</v>
      </c>
      <c r="I44" s="19" t="s">
        <v>8</v>
      </c>
    </row>
    <row r="45" spans="1:9" ht="20.25" customHeight="1">
      <c r="A45" s="8" t="s">
        <v>40</v>
      </c>
      <c r="B45" s="86" t="s">
        <v>39</v>
      </c>
      <c r="C45" s="87"/>
      <c r="D45" s="87"/>
      <c r="E45" s="87"/>
      <c r="F45" s="87"/>
      <c r="G45" s="87"/>
      <c r="H45" s="87"/>
      <c r="I45" s="92"/>
    </row>
    <row r="46" spans="1:9" ht="20.25" customHeight="1">
      <c r="A46" s="5" t="s">
        <v>66</v>
      </c>
      <c r="B46" s="9" t="s">
        <v>39</v>
      </c>
      <c r="C46" s="9"/>
      <c r="D46" s="100"/>
      <c r="E46" s="101"/>
      <c r="F46" s="67">
        <v>0.06</v>
      </c>
      <c r="G46" s="71">
        <f>H30+H34+H38+H43</f>
        <v>385</v>
      </c>
      <c r="H46" s="6">
        <f>F46*G46</f>
        <v>23.099999999999998</v>
      </c>
      <c r="I46" s="20"/>
    </row>
    <row r="47" spans="1:9" ht="20.25" customHeight="1">
      <c r="A47" s="89" t="s">
        <v>48</v>
      </c>
      <c r="B47" s="90"/>
      <c r="C47" s="90"/>
      <c r="D47" s="90"/>
      <c r="E47" s="90"/>
      <c r="F47" s="90"/>
      <c r="G47" s="91"/>
      <c r="H47" s="47">
        <f>SUM(H45:H46)</f>
        <v>23.099999999999998</v>
      </c>
      <c r="I47" s="49"/>
    </row>
    <row r="48" spans="1:9" ht="20.25" customHeight="1">
      <c r="A48" s="37" t="s">
        <v>50</v>
      </c>
      <c r="B48" s="38"/>
      <c r="C48" s="38"/>
      <c r="D48" s="38"/>
      <c r="E48" s="38"/>
      <c r="F48" s="38"/>
      <c r="G48" s="39"/>
      <c r="H48" s="72">
        <f>H30+H34+H38+H43+H47</f>
        <v>408.1</v>
      </c>
      <c r="I48" s="40"/>
    </row>
    <row r="49" spans="1:9" ht="20.25" customHeight="1" thickBot="1">
      <c r="A49" s="97" t="s">
        <v>28</v>
      </c>
      <c r="B49" s="98"/>
      <c r="C49" s="98"/>
      <c r="D49" s="98"/>
      <c r="E49" s="98"/>
      <c r="F49" s="98"/>
      <c r="G49" s="98"/>
      <c r="H49" s="98"/>
      <c r="I49" s="99"/>
    </row>
  </sheetData>
  <mergeCells count="38">
    <mergeCell ref="B9:H9"/>
    <mergeCell ref="B13:H13"/>
    <mergeCell ref="A11:G11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49:I49"/>
    <mergeCell ref="D31:E31"/>
    <mergeCell ref="B32:I32"/>
    <mergeCell ref="D33:E33"/>
    <mergeCell ref="A34:G34"/>
    <mergeCell ref="D39:E39"/>
    <mergeCell ref="B36:I36"/>
    <mergeCell ref="A38:G38"/>
    <mergeCell ref="D44:E44"/>
    <mergeCell ref="D46:E46"/>
    <mergeCell ref="B45:I45"/>
    <mergeCell ref="A47:G47"/>
    <mergeCell ref="A29:G29"/>
    <mergeCell ref="A43:G43"/>
    <mergeCell ref="B40:I40"/>
    <mergeCell ref="A24:G24"/>
    <mergeCell ref="B26:I26"/>
    <mergeCell ref="I41:I42"/>
    <mergeCell ref="A19:G19"/>
    <mergeCell ref="D23:E23"/>
    <mergeCell ref="A15:G15"/>
    <mergeCell ref="D20:E20"/>
    <mergeCell ref="B21:H21"/>
    <mergeCell ref="D22:E22"/>
    <mergeCell ref="B17:H17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2018-09-17T02:17:03Z</dcterms:modified>
</cp:coreProperties>
</file>