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<sst xmlns="http://schemas.openxmlformats.org/spreadsheetml/2006/main" count="56" uniqueCount="56">
  <si>
    <t>【借款报销单】</t>
  </si>
  <si>
    <t>HMEA-230213-SXY854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</si>
  <si>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</si>
  <si>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</si>
  <si>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</si>
  <si>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</si>
  <si>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</si>
  <si>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</si>
  <si>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</si>
  <si>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</si>
  <si>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</si>
  <si>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</si>
  <si>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</si>
  <si>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</si>
  <si>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</si>
  <si>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</si>
  <si>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</si>
  <si>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</si>
  <si>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</si>
  <si>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</si>
  <si>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</si>
  <si>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</si>
  <si>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</si>
  <si>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</si>
  <si>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</si>
  <si>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</si>
  <si>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</si>
  <si>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</si>
  <si>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晚宴-眼镜</t>
  </si>
  <si>
    <t>晚宴-香烟</t>
  </si>
  <si>
    <t>晚宴-护肤品</t>
  </si>
  <si>
    <t>VIP房间备品-布朗尼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</si>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</sst>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view="pageBreakPreview" zoomScaleNormal="100" topLeftCell="A37" workbookViewId="0">
      <selection activeCell="J54" sqref="J54"/>
    </sheetView>
  </sheetViews>
  <sheetFormatPr defaultColWidth="9" defaultRowHeight="21" customHeight="1"/>
  <cols>
    <col min="1" max="1" width="9" style="2"/>
    <col min="2" max="2" width="16.7758620689655" customWidth="1"/>
    <col min="3" max="3" width="13.4137931034483" style="3" customWidth="1"/>
    <col min="5" max="5" width="13.4137931034483" customWidth="1"/>
    <col min="6" max="6" width="12.3275862068966" customWidth="1"/>
    <col min="7" max="7" width="12.5" customWidth="1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2"/>
      <c r="J8" s="43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2"/>
      <c r="J9" s="44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2"/>
      <c r="J10" s="44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5"/>
      <c r="J11" s="46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2"/>
      <c r="J12" s="43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2"/>
      <c r="J13" s="44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5"/>
      <c r="J14" s="46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2"/>
      <c r="J15" s="47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2"/>
      <c r="J16" s="48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2"/>
      <c r="J17" s="48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2"/>
      <c r="J18" s="48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5"/>
      <c r="J19" s="49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2"/>
      <c r="J20" s="50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2"/>
      <c r="J21" s="51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2"/>
      <c r="J22" s="51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2"/>
      <c r="J23" s="51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5"/>
      <c r="J24" s="52"/>
    </row>
    <row r="25" customFormat="1" customHeight="1" spans="1:10">
      <c r="A25" s="28">
        <v>5</v>
      </c>
      <c r="B25" s="29" t="s">
        <v>27</v>
      </c>
      <c r="C25" s="32">
        <v>0</v>
      </c>
      <c r="D25" s="28"/>
      <c r="E25" s="30">
        <v>0</v>
      </c>
      <c r="F25" s="15">
        <v>0</v>
      </c>
      <c r="G25" s="15">
        <v>108.21</v>
      </c>
      <c r="H25" s="15">
        <f>F25+G25</f>
        <v>108.21</v>
      </c>
      <c r="I25" s="42" t="s">
        <v>28</v>
      </c>
      <c r="J25" s="53"/>
    </row>
    <row r="26" customFormat="1" customHeight="1" spans="1:10">
      <c r="A26" s="28"/>
      <c r="B26" s="29"/>
      <c r="C26" s="32"/>
      <c r="D26" s="28"/>
      <c r="E26" s="30"/>
      <c r="F26" s="15">
        <v>0</v>
      </c>
      <c r="G26" s="15">
        <v>2000</v>
      </c>
      <c r="H26" s="15">
        <f>F26+G26</f>
        <v>2000</v>
      </c>
      <c r="I26" s="42" t="s">
        <v>29</v>
      </c>
      <c r="J26" s="53"/>
    </row>
    <row r="27" customFormat="1" customHeight="1" spans="1:10">
      <c r="A27" s="28"/>
      <c r="B27" s="29"/>
      <c r="C27" s="32"/>
      <c r="D27" s="28"/>
      <c r="E27" s="30"/>
      <c r="F27" s="15">
        <v>0</v>
      </c>
      <c r="G27" s="15">
        <v>1987.92</v>
      </c>
      <c r="H27" s="15">
        <f>F27+G27</f>
        <v>1987.92</v>
      </c>
      <c r="I27" s="42" t="s">
        <v>30</v>
      </c>
      <c r="J27" s="53"/>
    </row>
    <row r="28" customHeight="1" spans="1:10">
      <c r="A28" s="28"/>
      <c r="B28" s="29"/>
      <c r="C28" s="32"/>
      <c r="D28" s="28"/>
      <c r="E28" s="30"/>
      <c r="F28" s="15">
        <v>0</v>
      </c>
      <c r="G28" s="15">
        <v>218</v>
      </c>
      <c r="H28" s="15">
        <f>F28+G28</f>
        <v>218</v>
      </c>
      <c r="I28" s="42" t="s">
        <v>31</v>
      </c>
      <c r="J28" s="53"/>
    </row>
    <row r="29" s="1" customFormat="1" customHeight="1" spans="1:10">
      <c r="A29" s="17"/>
      <c r="B29" s="18" t="s">
        <v>32</v>
      </c>
      <c r="C29" s="19">
        <f>SUM(C25)</f>
        <v>0</v>
      </c>
      <c r="D29" s="19">
        <f>SUM(D25)</f>
        <v>0</v>
      </c>
      <c r="E29" s="19">
        <f>SUM(E25)</f>
        <v>0</v>
      </c>
      <c r="F29" s="19">
        <f>SUM(F25:F28)</f>
        <v>0</v>
      </c>
      <c r="G29" s="19">
        <f>SUM(G25:G28)</f>
        <v>4314.13</v>
      </c>
      <c r="H29" s="19">
        <f>SUM(H25:H28)</f>
        <v>4314.13</v>
      </c>
      <c r="I29" s="45"/>
      <c r="J29" s="54"/>
    </row>
    <row r="30" customHeight="1" spans="1:10">
      <c r="A30" s="13">
        <v>6</v>
      </c>
      <c r="B30" s="14" t="s">
        <v>33</v>
      </c>
      <c r="C30" s="15">
        <v>0</v>
      </c>
      <c r="D30" s="16"/>
      <c r="E30" s="15">
        <f>C30*D30</f>
        <v>0</v>
      </c>
      <c r="F30" s="15">
        <v>0</v>
      </c>
      <c r="G30" s="15">
        <v>0</v>
      </c>
      <c r="H30" s="15">
        <f>F30+G30</f>
        <v>0</v>
      </c>
      <c r="I30" s="42"/>
      <c r="J30" s="43" t="s">
        <v>34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2"/>
      <c r="J31" s="48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2"/>
      <c r="J32" s="48"/>
    </row>
    <row r="33" s="1" customFormat="1" customHeight="1" spans="1:10">
      <c r="A33" s="17"/>
      <c r="B33" s="18" t="s">
        <v>35</v>
      </c>
      <c r="C33" s="19">
        <f>SUM(C30)</f>
        <v>0</v>
      </c>
      <c r="D33" s="19">
        <f t="shared" ref="D33:E33" si="3">SUM(D30)</f>
        <v>0</v>
      </c>
      <c r="E33" s="19">
        <f t="shared" si="3"/>
        <v>0</v>
      </c>
      <c r="F33" s="19">
        <f>SUM(F30:F32)</f>
        <v>0</v>
      </c>
      <c r="G33" s="19">
        <f>SUM(G30:G32)</f>
        <v>0</v>
      </c>
      <c r="H33" s="19">
        <f>SUM(H30:H32)</f>
        <v>0</v>
      </c>
      <c r="I33" s="45"/>
      <c r="J33" s="49"/>
    </row>
    <row r="34" customHeight="1" spans="1:10">
      <c r="A34" s="13">
        <v>7</v>
      </c>
      <c r="B34" s="14" t="s">
        <v>36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42"/>
      <c r="J34" s="50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2"/>
      <c r="J35" s="51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2"/>
      <c r="J36" s="51"/>
    </row>
    <row r="37" s="1" customFormat="1" customHeight="1" spans="1:10">
      <c r="A37" s="17"/>
      <c r="B37" s="18" t="s">
        <v>37</v>
      </c>
      <c r="C37" s="19">
        <f>SUM(C34)</f>
        <v>0</v>
      </c>
      <c r="D37" s="19">
        <f t="shared" ref="D37:E37" si="4">SUM(D34)</f>
        <v>0</v>
      </c>
      <c r="E37" s="19">
        <f t="shared" si="4"/>
        <v>0</v>
      </c>
      <c r="F37" s="19">
        <f>SUM(F34:F36)</f>
        <v>0</v>
      </c>
      <c r="G37" s="19">
        <f>SUM(G34:G36)</f>
        <v>0</v>
      </c>
      <c r="H37" s="19">
        <f>SUM(H34:H36)</f>
        <v>0</v>
      </c>
      <c r="I37" s="45"/>
      <c r="J37" s="52"/>
    </row>
    <row r="38" customHeight="1" spans="1:10">
      <c r="A38" s="13">
        <v>8</v>
      </c>
      <c r="B38" s="14" t="s">
        <v>38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42"/>
      <c r="J38" s="47" t="s">
        <v>39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2"/>
      <c r="J39" s="48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2"/>
      <c r="J40" s="48"/>
    </row>
    <row r="41" s="1" customFormat="1" customHeight="1" spans="1:10">
      <c r="A41" s="17"/>
      <c r="B41" s="18" t="s">
        <v>40</v>
      </c>
      <c r="C41" s="19">
        <f>SUM(C38)</f>
        <v>0</v>
      </c>
      <c r="D41" s="19">
        <f t="shared" ref="D41:E41" si="5">SUM(D38)</f>
        <v>0</v>
      </c>
      <c r="E41" s="19">
        <f t="shared" si="5"/>
        <v>0</v>
      </c>
      <c r="F41" s="19">
        <f>SUM(F38:F40)</f>
        <v>0</v>
      </c>
      <c r="G41" s="19">
        <f>SUM(G38:G40)</f>
        <v>0</v>
      </c>
      <c r="H41" s="19">
        <f>SUM(H38:H40)</f>
        <v>0</v>
      </c>
      <c r="I41" s="45"/>
      <c r="J41" s="49"/>
    </row>
    <row r="42" customHeight="1" spans="1:10">
      <c r="A42" s="13">
        <v>9</v>
      </c>
      <c r="B42" s="14" t="s">
        <v>41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42"/>
      <c r="J42" s="43" t="s">
        <v>42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2"/>
      <c r="J43" s="44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2"/>
      <c r="J44" s="44"/>
    </row>
    <row r="45" s="1" customFormat="1" customHeight="1" spans="1:10">
      <c r="A45" s="17"/>
      <c r="B45" s="18" t="s">
        <v>43</v>
      </c>
      <c r="C45" s="19">
        <f>SUM(C42)</f>
        <v>0</v>
      </c>
      <c r="D45" s="19">
        <f t="shared" ref="D45:E45" si="6">SUM(D42)</f>
        <v>0</v>
      </c>
      <c r="E45" s="19">
        <f t="shared" si="6"/>
        <v>0</v>
      </c>
      <c r="F45" s="19">
        <f>SUM(F42:F44)</f>
        <v>0</v>
      </c>
      <c r="G45" s="19">
        <f t="shared" ref="G45:H45" si="7">SUM(G42:G44)</f>
        <v>0</v>
      </c>
      <c r="H45" s="19">
        <f t="shared" si="7"/>
        <v>0</v>
      </c>
      <c r="I45" s="45"/>
      <c r="J45" s="46"/>
    </row>
    <row r="46" customHeight="1" spans="1:10">
      <c r="A46" s="28">
        <v>10</v>
      </c>
      <c r="B46" s="29" t="s">
        <v>44</v>
      </c>
      <c r="C46" s="30">
        <v>0</v>
      </c>
      <c r="D46" s="28"/>
      <c r="E46" s="30">
        <v>0</v>
      </c>
      <c r="F46" s="15"/>
      <c r="G46" s="15">
        <v>0</v>
      </c>
      <c r="H46" s="15">
        <f>F46+G46</f>
        <v>0</v>
      </c>
      <c r="I46" s="42"/>
      <c r="J46" s="51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>F47+G47</f>
        <v>0</v>
      </c>
      <c r="I47" s="42"/>
      <c r="J47" s="51"/>
    </row>
    <row r="48" s="1" customFormat="1" customHeight="1" spans="1:10">
      <c r="A48" s="17"/>
      <c r="B48" s="18" t="s">
        <v>45</v>
      </c>
      <c r="C48" s="19">
        <f>SUM(C46)</f>
        <v>0</v>
      </c>
      <c r="D48" s="19">
        <f>SUM(D46)</f>
        <v>0</v>
      </c>
      <c r="E48" s="19">
        <f>SUM(E46)</f>
        <v>0</v>
      </c>
      <c r="F48" s="19">
        <f>SUM(F46:F47)</f>
        <v>0</v>
      </c>
      <c r="G48" s="19">
        <f>SUM(G46:G47)</f>
        <v>0</v>
      </c>
      <c r="H48" s="19">
        <f>SUM(H46:H47)</f>
        <v>0</v>
      </c>
      <c r="I48" s="45"/>
      <c r="J48" s="52"/>
    </row>
    <row r="49" customHeight="1" spans="1:10">
      <c r="A49" s="17"/>
      <c r="B49" s="18" t="s">
        <v>46</v>
      </c>
      <c r="C49" s="19">
        <f>SUM(C48,C45,C41,C37,C33,C29,C24,C19,C14,C11)</f>
        <v>0</v>
      </c>
      <c r="D49" s="19">
        <f t="shared" ref="D49:H49" si="8">SUM(D48,D45,D41,D37,D33,D29,D24,D19,D14,D11)</f>
        <v>0</v>
      </c>
      <c r="E49" s="19">
        <f t="shared" si="8"/>
        <v>0</v>
      </c>
      <c r="F49" s="19">
        <f t="shared" si="8"/>
        <v>0</v>
      </c>
      <c r="G49" s="19">
        <f t="shared" si="8"/>
        <v>4314.13</v>
      </c>
      <c r="H49" s="19">
        <f t="shared" si="8"/>
        <v>4314.13</v>
      </c>
      <c r="I49" s="45"/>
      <c r="J49" s="55"/>
    </row>
    <row r="53" customHeight="1" spans="1:9">
      <c r="A53" s="33" t="s">
        <v>47</v>
      </c>
      <c r="B53" s="34"/>
      <c r="C53" s="35" t="s">
        <v>48</v>
      </c>
      <c r="D53" s="35"/>
      <c r="E53" s="35" t="s">
        <v>49</v>
      </c>
      <c r="F53" s="35"/>
      <c r="G53" s="35" t="s">
        <v>50</v>
      </c>
      <c r="H53" s="35"/>
      <c r="I53" s="56" t="s">
        <v>51</v>
      </c>
    </row>
    <row r="54" customHeight="1" spans="1:9">
      <c r="A54" s="36">
        <f>E49</f>
        <v>0</v>
      </c>
      <c r="B54" s="37"/>
      <c r="C54" s="37">
        <f>H49</f>
        <v>4314.13</v>
      </c>
      <c r="D54" s="37"/>
      <c r="E54" s="37">
        <f>F49</f>
        <v>0</v>
      </c>
      <c r="F54" s="37"/>
      <c r="G54" s="37">
        <f>G49</f>
        <v>4314.13</v>
      </c>
      <c r="H54" s="37"/>
      <c r="I54" s="57">
        <f>A54-C54</f>
        <v>-4314.13</v>
      </c>
    </row>
    <row r="56" customHeight="1" spans="1:9">
      <c r="A56" s="38" t="s">
        <v>52</v>
      </c>
      <c r="B56" s="39"/>
      <c r="C56" s="40" t="s">
        <v>53</v>
      </c>
      <c r="D56" s="38"/>
      <c r="E56" s="38" t="s">
        <v>54</v>
      </c>
      <c r="F56" s="38"/>
      <c r="G56" s="38" t="s">
        <v>55</v>
      </c>
      <c r="H56" s="38"/>
      <c r="I56" s="39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0"/>
    <mergeCell ref="A12:A13"/>
    <mergeCell ref="A15:A18"/>
    <mergeCell ref="A20:A23"/>
    <mergeCell ref="A25:A28"/>
    <mergeCell ref="A30:A32"/>
    <mergeCell ref="A34:A36"/>
    <mergeCell ref="A38:A40"/>
    <mergeCell ref="A42:A44"/>
    <mergeCell ref="A46:A47"/>
    <mergeCell ref="B6:B7"/>
    <mergeCell ref="B8:B10"/>
    <mergeCell ref="B12:B13"/>
    <mergeCell ref="B15:B18"/>
    <mergeCell ref="B20:B23"/>
    <mergeCell ref="B25:B28"/>
    <mergeCell ref="B30:B32"/>
    <mergeCell ref="B34:B36"/>
    <mergeCell ref="B38:B40"/>
    <mergeCell ref="B42:B44"/>
    <mergeCell ref="B46:B47"/>
    <mergeCell ref="C8:C10"/>
    <mergeCell ref="C12:C13"/>
    <mergeCell ref="C15:C18"/>
    <mergeCell ref="C20:C23"/>
    <mergeCell ref="C25:C28"/>
    <mergeCell ref="C30:C32"/>
    <mergeCell ref="C34:C36"/>
    <mergeCell ref="C38:C40"/>
    <mergeCell ref="C42:C44"/>
    <mergeCell ref="C46:C47"/>
    <mergeCell ref="D8:D10"/>
    <mergeCell ref="D12:D13"/>
    <mergeCell ref="D15:D18"/>
    <mergeCell ref="D20:D23"/>
    <mergeCell ref="D25:D28"/>
    <mergeCell ref="D30:D32"/>
    <mergeCell ref="D34:D36"/>
    <mergeCell ref="D38:D40"/>
    <mergeCell ref="D42:D44"/>
    <mergeCell ref="D46:D47"/>
    <mergeCell ref="E8:E10"/>
    <mergeCell ref="E12:E13"/>
    <mergeCell ref="E15:E18"/>
    <mergeCell ref="E20:E23"/>
    <mergeCell ref="E25:E28"/>
    <mergeCell ref="E30:E32"/>
    <mergeCell ref="E34:E36"/>
    <mergeCell ref="E38:E40"/>
    <mergeCell ref="E42:E44"/>
    <mergeCell ref="E46:E47"/>
    <mergeCell ref="J4:J5"/>
    <mergeCell ref="J6:J7"/>
    <mergeCell ref="J8:J11"/>
    <mergeCell ref="J12:J14"/>
    <mergeCell ref="J15:J19"/>
    <mergeCell ref="J20:J24"/>
    <mergeCell ref="J25:J29"/>
    <mergeCell ref="J30:J33"/>
    <mergeCell ref="J34:J37"/>
    <mergeCell ref="J38:J41"/>
    <mergeCell ref="J42:J45"/>
    <mergeCell ref="J46:J48"/>
    <mergeCell ref="H4:I5"/>
  </mergeCells>
  <printOptions horizontalCentered="1"/>
  <pageMargins left="0.306944444444444" right="0.306944444444444" top="0.554861111111111" bottom="0.554861111111111" header="0.298611111111111" footer="0.298611111111111"/>
  <pageSetup paperSize="9" scale="60" orientation="portrait" horizontalDpi="600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2023-03-01T09:01:09Z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2052-11.1.0.13703</vt:lpwstr>
  </property>
</Properties>
</file>