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科技有爱十一周年直播间" sheetId="1" r:id="rId1"/>
    <sheet name="IP形象延展项目" sheetId="2" r:id="rId2"/>
  </sheets>
  <calcPr calcId="144525" concurrentCalc="0"/>
</workbook>
</file>

<file path=xl/sharedStrings.xml><?xml version="1.0" encoding="utf-8"?>
<sst xmlns="http://schemas.openxmlformats.org/spreadsheetml/2006/main" count="47" uniqueCount="26">
  <si>
    <t>项目预算表</t>
  </si>
  <si>
    <t>科技有爱十一周年直播间补充项目</t>
  </si>
  <si>
    <t>康辉集团北京国际会议展览有限公司</t>
  </si>
  <si>
    <t>项目</t>
  </si>
  <si>
    <t>内容</t>
  </si>
  <si>
    <t>单价</t>
  </si>
  <si>
    <t>单位</t>
  </si>
  <si>
    <t>数量</t>
  </si>
  <si>
    <t>天数/使用次数</t>
  </si>
  <si>
    <t>小计</t>
  </si>
  <si>
    <t>备注</t>
  </si>
  <si>
    <t>网站会员</t>
  </si>
  <si>
    <t>个</t>
  </si>
  <si>
    <t>鼠标闪送</t>
  </si>
  <si>
    <t>嘉宾及工作人员饮料</t>
  </si>
  <si>
    <t>周日午餐餐费</t>
  </si>
  <si>
    <t>周日晚餐餐费</t>
  </si>
  <si>
    <t>会服人员兼职</t>
  </si>
  <si>
    <t>人</t>
  </si>
  <si>
    <t>10%服务费</t>
  </si>
  <si>
    <t>6%增值税金</t>
  </si>
  <si>
    <t>合计：</t>
  </si>
  <si>
    <t>产研IP形象延展项目</t>
  </si>
  <si>
    <t>IP形象延展项目</t>
  </si>
  <si>
    <t>动态表情包</t>
  </si>
  <si>
    <t>动态表情主图*24
+主形象优化（附赠，包含三视图）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</si>
</sst>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name val="宋体"/>
      <charset val="134"/>
    </font>
    <font>
      <sz val="20"/>
      <name val="微软雅黑"/>
      <charset val="134"/>
    </font>
    <font>
      <sz val="10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sz val="20"/>
      <name val="微软雅黑"/>
      <charset val="134"/>
    </font>
    <font>
      <sz val="10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6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40" fontId="2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57" fontId="2" fillId="2" borderId="3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58" fontId="2" fillId="2" borderId="3" xfId="0" applyNumberFormat="1" applyFont="1" applyFill="1" applyBorder="1" applyAlignment="1">
      <alignment horizontal="center" vertical="center" wrapText="1"/>
    </xf>
    <xf numFmtId="58" fontId="2" fillId="2" borderId="4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right" vertical="center"/>
    </xf>
    <xf numFmtId="43" fontId="2" fillId="2" borderId="4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43" fontId="4" fillId="2" borderId="9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40" fontId="8" fillId="2" borderId="0" xfId="0" applyNumberFormat="1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57" fontId="8" fillId="2" borderId="3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0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58" fontId="8" fillId="2" borderId="3" xfId="0" applyNumberFormat="1" applyFont="1" applyFill="1" applyBorder="1" applyAlignment="1">
      <alignment horizontal="center" vertical="center" wrapText="1"/>
    </xf>
    <xf numFmtId="58" fontId="8" fillId="2" borderId="4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right" vertical="center"/>
    </xf>
    <xf numFmtId="43" fontId="8" fillId="2" borderId="4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43" fontId="10" fillId="2" borderId="9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16"/>
  <sheetViews>
    <sheetView tabSelected="1" topLeftCell="A3" workbookViewId="0">
      <selection activeCell="B7" sqref="B7:B12"/>
    </sheetView>
  </sheetViews>
  <sheetFormatPr defaultColWidth="10.6296296296296" defaultRowHeight="15"/>
  <cols>
    <col min="1" max="1" width="1.09259259259259" style="38" customWidth="1"/>
    <col min="2" max="2" width="16.0925925925926" style="39" customWidth="1"/>
    <col min="3" max="3" width="11.6296296296296" style="38" customWidth="1"/>
    <col min="4" max="4" width="8.90740740740741" style="38" customWidth="1"/>
    <col min="5" max="5" width="11.6296296296296" style="40" customWidth="1"/>
    <col min="6" max="6" width="10.6296296296296" style="35" customWidth="1"/>
    <col min="7" max="7" width="8.09259259259259" style="38" customWidth="1"/>
    <col min="8" max="8" width="9.26851851851852" style="35" customWidth="1"/>
    <col min="9" max="9" width="17" style="35" customWidth="1"/>
    <col min="10" max="10" width="55.4537037037037" style="38" customWidth="1"/>
    <col min="11" max="11" width="12.0925925925926" style="38" customWidth="1"/>
    <col min="12" max="249" width="8.09259259259259" style="38" customWidth="1"/>
    <col min="250" max="250" width="3.81481481481481" style="38" customWidth="1"/>
    <col min="251" max="251" width="12.0925925925926" style="38" customWidth="1"/>
    <col min="252" max="252" width="14.3611111111111" style="38" customWidth="1"/>
    <col min="253" max="16384" width="10.6296296296296" style="38"/>
  </cols>
  <sheetData>
    <row r="1" ht="15.15"/>
    <row r="2" s="34" customFormat="1" ht="73" customHeight="1" spans="2:10">
      <c r="B2" s="41" t="s">
        <v>0</v>
      </c>
      <c r="C2" s="42"/>
      <c r="D2" s="42"/>
      <c r="E2" s="43"/>
      <c r="F2" s="42"/>
      <c r="G2" s="42"/>
      <c r="H2" s="42"/>
      <c r="I2" s="42"/>
      <c r="J2" s="62"/>
    </row>
    <row r="3" s="34" customFormat="1" ht="13.75" customHeight="1" spans="2:10">
      <c r="B3" s="44" t="s">
        <v>1</v>
      </c>
      <c r="C3" s="45"/>
      <c r="D3" s="45"/>
      <c r="E3" s="45"/>
      <c r="F3" s="45"/>
      <c r="G3" s="45"/>
      <c r="H3" s="45"/>
      <c r="I3" s="45"/>
      <c r="J3" s="63"/>
    </row>
    <row r="4" s="34" customFormat="1" ht="13.75" customHeight="1" spans="2:10">
      <c r="B4" s="46">
        <v>45108</v>
      </c>
      <c r="C4" s="45"/>
      <c r="D4" s="45"/>
      <c r="E4" s="45"/>
      <c r="F4" s="45"/>
      <c r="G4" s="45"/>
      <c r="H4" s="45"/>
      <c r="I4" s="45"/>
      <c r="J4" s="63"/>
    </row>
    <row r="5" s="34" customFormat="1" ht="13.75" customHeight="1" spans="2:10">
      <c r="B5" s="44" t="s">
        <v>2</v>
      </c>
      <c r="C5" s="45"/>
      <c r="D5" s="45"/>
      <c r="E5" s="45"/>
      <c r="F5" s="45"/>
      <c r="G5" s="45"/>
      <c r="H5" s="45"/>
      <c r="I5" s="45"/>
      <c r="J5" s="63"/>
    </row>
    <row r="6" s="35" customFormat="1" ht="31" customHeight="1" spans="2:10">
      <c r="B6" s="47" t="s">
        <v>3</v>
      </c>
      <c r="C6" s="48" t="s">
        <v>4</v>
      </c>
      <c r="D6" s="48"/>
      <c r="E6" s="49" t="s">
        <v>5</v>
      </c>
      <c r="F6" s="48" t="s">
        <v>6</v>
      </c>
      <c r="G6" s="48" t="s">
        <v>7</v>
      </c>
      <c r="H6" s="50" t="s">
        <v>8</v>
      </c>
      <c r="I6" s="64" t="s">
        <v>9</v>
      </c>
      <c r="J6" s="65" t="s">
        <v>10</v>
      </c>
    </row>
    <row r="7" s="35" customFormat="1" ht="33" customHeight="1" spans="2:10">
      <c r="B7" s="51" t="s">
        <v>1</v>
      </c>
      <c r="C7" s="52" t="s">
        <v>11</v>
      </c>
      <c r="D7" s="53"/>
      <c r="E7" s="54">
        <v>344.43</v>
      </c>
      <c r="F7" s="48" t="s">
        <v>12</v>
      </c>
      <c r="G7" s="48">
        <v>1</v>
      </c>
      <c r="H7" s="50">
        <v>1</v>
      </c>
      <c r="I7" s="64">
        <f t="shared" ref="I7:I12" si="0">E7*G7*H7</f>
        <v>344.43</v>
      </c>
      <c r="J7" s="66"/>
    </row>
    <row r="8" s="35" customFormat="1" ht="28" customHeight="1" spans="2:10">
      <c r="B8" s="51"/>
      <c r="C8" s="55" t="s">
        <v>13</v>
      </c>
      <c r="D8" s="56"/>
      <c r="E8" s="54">
        <v>17.88</v>
      </c>
      <c r="F8" s="50" t="s">
        <v>12</v>
      </c>
      <c r="G8" s="50">
        <v>1</v>
      </c>
      <c r="H8" s="50">
        <v>1</v>
      </c>
      <c r="I8" s="64">
        <f t="shared" si="0"/>
        <v>17.88</v>
      </c>
      <c r="J8" s="66"/>
    </row>
    <row r="9" s="35" customFormat="1" ht="28" customHeight="1" spans="2:10">
      <c r="B9" s="51"/>
      <c r="C9" s="55" t="s">
        <v>14</v>
      </c>
      <c r="D9" s="56"/>
      <c r="E9" s="54">
        <v>27.625</v>
      </c>
      <c r="F9" s="50" t="s">
        <v>12</v>
      </c>
      <c r="G9" s="50">
        <v>7</v>
      </c>
      <c r="H9" s="50">
        <v>1</v>
      </c>
      <c r="I9" s="64">
        <f t="shared" si="0"/>
        <v>193.375</v>
      </c>
      <c r="J9" s="66"/>
    </row>
    <row r="10" s="35" customFormat="1" ht="28" customHeight="1" spans="2:10">
      <c r="B10" s="51"/>
      <c r="C10" s="55" t="s">
        <v>15</v>
      </c>
      <c r="D10" s="56"/>
      <c r="E10" s="54">
        <v>27.394</v>
      </c>
      <c r="F10" s="50" t="s">
        <v>12</v>
      </c>
      <c r="G10" s="50">
        <v>5</v>
      </c>
      <c r="H10" s="50">
        <v>1</v>
      </c>
      <c r="I10" s="64">
        <f t="shared" si="0"/>
        <v>136.97</v>
      </c>
      <c r="J10" s="66"/>
    </row>
    <row r="11" s="35" customFormat="1" ht="28" customHeight="1" spans="2:10">
      <c r="B11" s="51"/>
      <c r="C11" s="55" t="s">
        <v>16</v>
      </c>
      <c r="D11" s="56"/>
      <c r="E11" s="54">
        <v>28.4</v>
      </c>
      <c r="F11" s="50" t="s">
        <v>12</v>
      </c>
      <c r="G11" s="50">
        <v>5</v>
      </c>
      <c r="H11" s="50">
        <v>1</v>
      </c>
      <c r="I11" s="64">
        <f t="shared" si="0"/>
        <v>142</v>
      </c>
      <c r="J11" s="66"/>
    </row>
    <row r="12" s="35" customFormat="1" ht="28" customHeight="1" spans="2:10">
      <c r="B12" s="51"/>
      <c r="C12" s="55" t="s">
        <v>17</v>
      </c>
      <c r="D12" s="56"/>
      <c r="E12" s="54">
        <v>400</v>
      </c>
      <c r="F12" s="50" t="s">
        <v>18</v>
      </c>
      <c r="G12" s="50">
        <v>2</v>
      </c>
      <c r="H12" s="50">
        <v>1</v>
      </c>
      <c r="I12" s="64">
        <f t="shared" si="0"/>
        <v>800</v>
      </c>
      <c r="J12" s="66"/>
    </row>
    <row r="13" s="35" customFormat="1" ht="28" customHeight="1" spans="2:10">
      <c r="B13" s="57" t="s">
        <v>9</v>
      </c>
      <c r="C13" s="50"/>
      <c r="D13" s="50"/>
      <c r="E13" s="50"/>
      <c r="F13" s="50"/>
      <c r="G13" s="50"/>
      <c r="H13" s="50"/>
      <c r="I13" s="64">
        <f>SUM(I7:I12)</f>
        <v>1634.655</v>
      </c>
      <c r="J13" s="66"/>
    </row>
    <row r="14" s="36" customFormat="1" ht="28" customHeight="1" spans="2:10">
      <c r="B14" s="47" t="s">
        <v>19</v>
      </c>
      <c r="C14" s="48"/>
      <c r="D14" s="48"/>
      <c r="E14" s="48"/>
      <c r="F14" s="48"/>
      <c r="G14" s="48"/>
      <c r="H14" s="48"/>
      <c r="I14" s="64">
        <f>I13*0.1</f>
        <v>163.4655</v>
      </c>
      <c r="J14" s="66"/>
    </row>
    <row r="15" s="36" customFormat="1" ht="28" customHeight="1" spans="2:10">
      <c r="B15" s="58" t="s">
        <v>20</v>
      </c>
      <c r="C15" s="59"/>
      <c r="D15" s="59"/>
      <c r="E15" s="59"/>
      <c r="F15" s="59"/>
      <c r="G15" s="59"/>
      <c r="H15" s="59"/>
      <c r="I15" s="64">
        <f>(I13+I14)*0.06</f>
        <v>107.88723</v>
      </c>
      <c r="J15" s="66"/>
    </row>
    <row r="16" s="37" customFormat="1" ht="28" customHeight="1" spans="2:10">
      <c r="B16" s="60" t="s">
        <v>21</v>
      </c>
      <c r="C16" s="61"/>
      <c r="D16" s="61"/>
      <c r="E16" s="61"/>
      <c r="F16" s="61"/>
      <c r="G16" s="61"/>
      <c r="H16" s="61"/>
      <c r="I16" s="67">
        <f>SUM(I13:I15)</f>
        <v>1906.00773</v>
      </c>
      <c r="J16" s="68"/>
    </row>
  </sheetData>
  <mergeCells count="16">
    <mergeCell ref="B2:J2"/>
    <mergeCell ref="B3:J3"/>
    <mergeCell ref="B4:J4"/>
    <mergeCell ref="B5:J5"/>
    <mergeCell ref="C6:D6"/>
    <mergeCell ref="C7:D7"/>
    <mergeCell ref="C8:D8"/>
    <mergeCell ref="C9:D9"/>
    <mergeCell ref="C10:D10"/>
    <mergeCell ref="C11:D11"/>
    <mergeCell ref="C12:D12"/>
    <mergeCell ref="B13:H13"/>
    <mergeCell ref="B14:H14"/>
    <mergeCell ref="B15:H15"/>
    <mergeCell ref="B16:H16"/>
    <mergeCell ref="B7:B12"/>
  </mergeCells>
  <pageMargins left="0.7" right="0.7" top="0.75" bottom="0.75" header="0.3" footer="0.3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11"/>
  <sheetViews>
    <sheetView workbookViewId="0">
      <selection activeCell="B7" sqref="B7"/>
    </sheetView>
  </sheetViews>
  <sheetFormatPr defaultColWidth="10.6296296296296" defaultRowHeight="15"/>
  <cols>
    <col min="1" max="1" width="1.09259259259259" style="5" customWidth="1"/>
    <col min="2" max="2" width="15.0925925925926" style="6" customWidth="1"/>
    <col min="3" max="3" width="11.6296296296296" style="5" customWidth="1"/>
    <col min="4" max="4" width="8.90740740740741" style="5" customWidth="1"/>
    <col min="5" max="5" width="11.6296296296296" style="7" customWidth="1"/>
    <col min="6" max="6" width="10.6296296296296" style="2" customWidth="1"/>
    <col min="7" max="7" width="8.09259259259259" style="5" customWidth="1"/>
    <col min="8" max="8" width="9.26851851851852" style="2" customWidth="1"/>
    <col min="9" max="9" width="17" style="2" customWidth="1"/>
    <col min="10" max="10" width="55.4537037037037" style="5" customWidth="1"/>
    <col min="11" max="11" width="12.0925925925926" style="5" customWidth="1"/>
    <col min="12" max="249" width="8.09259259259259" style="5" customWidth="1"/>
    <col min="250" max="250" width="3.81481481481481" style="5" customWidth="1"/>
    <col min="251" max="251" width="12.0925925925926" style="5" customWidth="1"/>
    <col min="252" max="252" width="14.3611111111111" style="5" customWidth="1"/>
    <col min="253" max="16384" width="10.6296296296296" style="5"/>
  </cols>
  <sheetData>
    <row r="1" ht="15.15"/>
    <row r="2" s="1" customFormat="1" ht="73" customHeight="1" spans="2:10">
      <c r="B2" s="8" t="s">
        <v>0</v>
      </c>
      <c r="C2" s="9"/>
      <c r="D2" s="9"/>
      <c r="E2" s="10"/>
      <c r="F2" s="9"/>
      <c r="G2" s="9"/>
      <c r="H2" s="9"/>
      <c r="I2" s="9"/>
      <c r="J2" s="27"/>
    </row>
    <row r="3" s="1" customFormat="1" ht="13.75" customHeight="1" spans="2:10">
      <c r="B3" s="11" t="s">
        <v>22</v>
      </c>
      <c r="C3" s="12"/>
      <c r="D3" s="12"/>
      <c r="E3" s="12"/>
      <c r="F3" s="12"/>
      <c r="G3" s="12"/>
      <c r="H3" s="12"/>
      <c r="I3" s="12"/>
      <c r="J3" s="28"/>
    </row>
    <row r="4" s="1" customFormat="1" ht="13.75" customHeight="1" spans="2:10">
      <c r="B4" s="13">
        <v>45108</v>
      </c>
      <c r="C4" s="12"/>
      <c r="D4" s="12"/>
      <c r="E4" s="12"/>
      <c r="F4" s="12"/>
      <c r="G4" s="12"/>
      <c r="H4" s="12"/>
      <c r="I4" s="12"/>
      <c r="J4" s="28"/>
    </row>
    <row r="5" s="1" customFormat="1" ht="13.75" customHeight="1" spans="2:10">
      <c r="B5" s="11" t="s">
        <v>2</v>
      </c>
      <c r="C5" s="12"/>
      <c r="D5" s="12"/>
      <c r="E5" s="12"/>
      <c r="F5" s="12"/>
      <c r="G5" s="12"/>
      <c r="H5" s="12"/>
      <c r="I5" s="12"/>
      <c r="J5" s="28"/>
    </row>
    <row r="6" s="2" customFormat="1" ht="31" customHeight="1" spans="2:10">
      <c r="B6" s="14" t="s">
        <v>3</v>
      </c>
      <c r="C6" s="15" t="s">
        <v>4</v>
      </c>
      <c r="D6" s="15"/>
      <c r="E6" s="16" t="s">
        <v>5</v>
      </c>
      <c r="F6" s="15" t="s">
        <v>6</v>
      </c>
      <c r="G6" s="15" t="s">
        <v>7</v>
      </c>
      <c r="H6" s="17" t="s">
        <v>8</v>
      </c>
      <c r="I6" s="29" t="s">
        <v>9</v>
      </c>
      <c r="J6" s="30" t="s">
        <v>10</v>
      </c>
    </row>
    <row r="7" s="2" customFormat="1" ht="62.5" customHeight="1" spans="2:10">
      <c r="B7" s="18" t="s">
        <v>23</v>
      </c>
      <c r="C7" s="19" t="s">
        <v>24</v>
      </c>
      <c r="D7" s="20"/>
      <c r="E7" s="21">
        <v>833.33333333</v>
      </c>
      <c r="F7" s="15" t="s">
        <v>12</v>
      </c>
      <c r="G7" s="15">
        <v>24</v>
      </c>
      <c r="H7" s="17">
        <v>1</v>
      </c>
      <c r="I7" s="29">
        <f>E7*G7*H7</f>
        <v>19999.99999992</v>
      </c>
      <c r="J7" s="31" t="s">
        <v>25</v>
      </c>
    </row>
    <row r="8" s="2" customFormat="1" ht="28" customHeight="1" spans="2:10">
      <c r="B8" s="22" t="s">
        <v>9</v>
      </c>
      <c r="C8" s="17"/>
      <c r="D8" s="17"/>
      <c r="E8" s="17"/>
      <c r="F8" s="17"/>
      <c r="G8" s="17"/>
      <c r="H8" s="17"/>
      <c r="I8" s="29">
        <f>SUM(I7:I7)</f>
        <v>19999.99999992</v>
      </c>
      <c r="J8" s="31"/>
    </row>
    <row r="9" s="3" customFormat="1" ht="28" customHeight="1" spans="2:10">
      <c r="B9" s="14" t="s">
        <v>19</v>
      </c>
      <c r="C9" s="15"/>
      <c r="D9" s="15"/>
      <c r="E9" s="15"/>
      <c r="F9" s="15"/>
      <c r="G9" s="15"/>
      <c r="H9" s="15"/>
      <c r="I9" s="29">
        <f>I8*0.1</f>
        <v>1999.999999992</v>
      </c>
      <c r="J9" s="31"/>
    </row>
    <row r="10" s="3" customFormat="1" ht="28" customHeight="1" spans="2:10">
      <c r="B10" s="23" t="s">
        <v>20</v>
      </c>
      <c r="C10" s="24"/>
      <c r="D10" s="24"/>
      <c r="E10" s="24"/>
      <c r="F10" s="24"/>
      <c r="G10" s="24"/>
      <c r="H10" s="24"/>
      <c r="I10" s="29">
        <f>(I8+I9)*0.06</f>
        <v>1319.99999999472</v>
      </c>
      <c r="J10" s="31"/>
    </row>
    <row r="11" s="4" customFormat="1" ht="28" customHeight="1" spans="2:10">
      <c r="B11" s="25" t="s">
        <v>21</v>
      </c>
      <c r="C11" s="26"/>
      <c r="D11" s="26"/>
      <c r="E11" s="26"/>
      <c r="F11" s="26"/>
      <c r="G11" s="26"/>
      <c r="H11" s="26"/>
      <c r="I11" s="32">
        <f>SUM(I8:I10)</f>
        <v>23319.9999999067</v>
      </c>
      <c r="J11" s="33"/>
    </row>
  </sheetData>
  <mergeCells count="10">
    <mergeCell ref="B2:J2"/>
    <mergeCell ref="B3:J3"/>
    <mergeCell ref="B4:J4"/>
    <mergeCell ref="B5:J5"/>
    <mergeCell ref="C6:D6"/>
    <mergeCell ref="C7:D7"/>
    <mergeCell ref="B8:H8"/>
    <mergeCell ref="B9:H9"/>
    <mergeCell ref="B10:H10"/>
    <mergeCell ref="B11:H11"/>
  </mergeCells>
  <pageMargins left="0.7" right="0.7" top="0.75" bottom="0.75" header="0.3" footer="0.3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科技有爱十一周年直播间</vt:lpstr>
      <vt:lpstr>IP形象延展项目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馨之助</cp:lastModifiedBy>
  <dcterms:created xsi:type="dcterms:W3CDTF">2006-09-13T03:21:00Z</dcterms:created>
  <cp:lastPrinted>2022-10-08T08:01:00Z</cp:lastPrinted>
  <dcterms:modified xsi:type="dcterms:W3CDTF">2023-07-26T03:36:28Z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2052-12.1.0.15066</vt:lpwstr>
  </property>
  <property fmtid="{D5CDD505-2E9C-101B-9397-08002B2CF9AE}" pid="3" name="ICV">
    <vt:lpwstr>9989B28A459249D4B3D07551730AC86F_13</vt:lpwstr>
  </property>
</Properties>
</file>