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沈阳碧桂园玛丽蒂姆酒店" sheetId="4" r:id="rId1"/>
  </sheets>
  <calcPr calcId="144525"/>
</workbook>
</file>

<file path=xl/sharedStrings.xml><?xml version="1.0" encoding="utf-8"?>
<sst xmlns="http://schemas.openxmlformats.org/spreadsheetml/2006/main" count="35" uniqueCount="34">
  <si>
    <t xml:space="preserve">Event:                 </t>
  </si>
  <si>
    <t>德科沈阳区域会</t>
  </si>
  <si>
    <t xml:space="preserve">Date:                  </t>
  </si>
  <si>
    <t xml:space="preserve">VENUE:                  </t>
  </si>
  <si>
    <t xml:space="preserve">Number of person:       </t>
  </si>
  <si>
    <t>60人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</si>
  <si>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</si>
  <si>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</si>
  <si>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</si>
  <si>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</si>
  <si>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</si>
  <si>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</si>
  <si>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</si>
  <si>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</si>
  <si>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</si>
  <si>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沈阳碧桂园玛丽蒂姆酒店</t>
  </si>
  <si>
    <t>会场租金</t>
  </si>
  <si>
    <t>半天</t>
  </si>
  <si>
    <r>
      <rPr>
        <sz val="12"/>
        <color rgb="FF000000"/>
        <rFont val="Songti SC Regular"/>
        <charset val="134"/>
      </rPr>
      <t>180</t>
    </r>
    <r>
      <rPr>
        <sz val="12"/>
        <color rgb="FF000000"/>
        <rFont val="宋体"/>
        <charset val="134"/>
      </rPr>
      <t>平米</t>
    </r>
  </si>
  <si>
    <t>餐费</t>
  </si>
  <si>
    <t>桌</t>
  </si>
  <si>
    <t>酒店软饮+啤酒费用</t>
  </si>
  <si>
    <t>外买酒水费用</t>
  </si>
  <si>
    <t>项</t>
  </si>
  <si>
    <t>横幅</t>
  </si>
  <si>
    <t>条</t>
  </si>
  <si>
    <t>工作人员费用</t>
  </si>
  <si>
    <t>人</t>
  </si>
  <si>
    <t>Total小计</t>
  </si>
  <si>
    <t>总计</t>
  </si>
  <si>
    <t>服务费</t>
  </si>
  <si>
    <t>合计（不含6%增值税）</t>
  </si>
  <si>
    <t>会场照片-酒店二层</t>
  </si>
  <si>
    <t>中餐厅包间-酒店二层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</si>
</sst>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);[Red]\(#,##0.00\)"/>
  </numFmts>
  <fonts count="32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Songti SC Regular"/>
      <charset val="134"/>
    </font>
    <font>
      <sz val="12"/>
      <color rgb="FF000000"/>
      <name val="宋体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3" borderId="13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18" borderId="14" applyNumberFormat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28" fillId="20" borderId="15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0" borderId="0"/>
    <xf numFmtId="0" fontId="9" fillId="0" borderId="0">
      <alignment vertical="center"/>
    </xf>
    <xf numFmtId="0" fontId="12" fillId="0" borderId="0">
      <alignment vertical="center"/>
    </xf>
    <xf numFmtId="0" fontId="9" fillId="0" borderId="0" applyProtection="0">
      <alignment vertical="center"/>
    </xf>
  </cellStyleXfs>
  <cellXfs count="32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8" xfId="44" applyFont="1" applyFill="1" applyBorder="1" applyAlignment="1" applyProtection="1">
      <alignment horizontal="left" vertical="center" wrapText="1"/>
      <protection hidden="1"/>
    </xf>
    <xf numFmtId="0" fontId="7" fillId="0" borderId="1" xfId="44" applyFont="1" applyFill="1" applyBorder="1" applyAlignment="1" applyProtection="1">
      <alignment horizontal="center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9" fillId="2" borderId="2" xfId="52" applyFont="1" applyFill="1" applyBorder="1" applyAlignment="1">
      <alignment horizontal="center" vertical="center"/>
    </xf>
    <xf numFmtId="0" fontId="9" fillId="2" borderId="3" xfId="52" applyFont="1" applyFill="1" applyBorder="1" applyAlignment="1">
      <alignment horizontal="center" vertical="center"/>
    </xf>
    <xf numFmtId="0" fontId="9" fillId="2" borderId="4" xfId="52" applyFont="1" applyFill="1" applyBorder="1" applyAlignment="1">
      <alignment horizontal="center" vertical="center"/>
    </xf>
    <xf numFmtId="0" fontId="10" fillId="2" borderId="1" xfId="52" applyFont="1" applyFill="1" applyBorder="1">
      <alignment vertical="center"/>
    </xf>
    <xf numFmtId="0" fontId="9" fillId="4" borderId="2" xfId="52" applyFont="1" applyFill="1" applyBorder="1" applyAlignment="1">
      <alignment horizontal="center" vertical="center"/>
    </xf>
    <xf numFmtId="0" fontId="9" fillId="4" borderId="3" xfId="52" applyFont="1" applyFill="1" applyBorder="1" applyAlignment="1">
      <alignment horizontal="center" vertical="center"/>
    </xf>
    <xf numFmtId="0" fontId="9" fillId="4" borderId="4" xfId="52" applyFont="1" applyFill="1" applyBorder="1" applyAlignment="1">
      <alignment horizontal="center" vertical="center"/>
    </xf>
    <xf numFmtId="0" fontId="11" fillId="0" borderId="0" xfId="0" applyFo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48895</xdr:colOff>
      <xdr:row>19</xdr:row>
      <xdr:rowOff>47625</xdr:rowOff>
    </xdr:from>
    <xdr:to>
      <xdr:col>2</xdr:col>
      <xdr:colOff>635000</xdr:colOff>
      <xdr:row>30</xdr:row>
      <xdr:rowOff>99060</xdr:rowOff>
    </xdr:to>
    <xdr:pic>
      <xdr:nvPicPr>
        <xdr:cNvPr id="2" name="图片 1" descr="a76627c8ad352d80d1e20a9068edc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95" y="3781425"/>
          <a:ext cx="3062605" cy="204216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19</xdr:row>
      <xdr:rowOff>47625</xdr:rowOff>
    </xdr:from>
    <xdr:to>
      <xdr:col>7</xdr:col>
      <xdr:colOff>73025</xdr:colOff>
      <xdr:row>30</xdr:row>
      <xdr:rowOff>102235</xdr:rowOff>
    </xdr:to>
    <xdr:pic>
      <xdr:nvPicPr>
        <xdr:cNvPr id="3" name="图片 2" descr="c80948765fcc06ab1ebf6922d5737c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2825" y="3781425"/>
          <a:ext cx="3635375" cy="2045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8" sqref="G8"/>
    </sheetView>
  </sheetViews>
  <sheetFormatPr defaultColWidth="9" defaultRowHeight="14.25" outlineLevelCol="7"/>
  <cols>
    <col min="1" max="1" width="23.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>
        <v>43769</v>
      </c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 t="s">
        <v>5</v>
      </c>
      <c r="C4" s="3"/>
      <c r="D4" s="3"/>
      <c r="E4" s="3"/>
      <c r="F4" s="3"/>
      <c r="G4" s="3"/>
      <c r="H4" s="4"/>
    </row>
    <row r="5" ht="16.5" spans="1:8">
      <c r="A5" s="1" t="s">
        <v>6</v>
      </c>
      <c r="B5" s="2"/>
      <c r="C5" s="3"/>
      <c r="D5" s="3"/>
      <c r="E5" s="3"/>
      <c r="F5" s="3"/>
      <c r="G5" s="3"/>
      <c r="H5" s="4"/>
    </row>
    <row r="6" ht="16.5" spans="1:8">
      <c r="A6" s="1" t="s">
        <v>7</v>
      </c>
      <c r="B6" s="2"/>
      <c r="C6" s="3"/>
      <c r="D6" s="3"/>
      <c r="E6" s="3"/>
      <c r="F6" s="3"/>
      <c r="G6" s="3"/>
      <c r="H6" s="4"/>
    </row>
    <row r="7" ht="15.75" spans="1:8">
      <c r="A7" s="6" t="s">
        <v>8</v>
      </c>
      <c r="B7" s="7" t="s">
        <v>9</v>
      </c>
      <c r="C7" s="8"/>
      <c r="D7" s="9" t="s">
        <v>10</v>
      </c>
      <c r="E7" s="6" t="s">
        <v>11</v>
      </c>
      <c r="F7" s="6" t="s">
        <v>12</v>
      </c>
      <c r="G7" s="10" t="s">
        <v>13</v>
      </c>
      <c r="H7" s="6" t="s">
        <v>14</v>
      </c>
    </row>
    <row r="8" ht="15" spans="1:8">
      <c r="A8" s="11" t="s">
        <v>15</v>
      </c>
      <c r="B8" s="12" t="s">
        <v>16</v>
      </c>
      <c r="C8" s="12"/>
      <c r="D8" s="13">
        <v>5000</v>
      </c>
      <c r="E8" s="14">
        <v>1</v>
      </c>
      <c r="F8" s="12" t="s">
        <v>17</v>
      </c>
      <c r="G8" s="13">
        <f t="shared" ref="G8:G10" si="0">D8*E8</f>
        <v>5000</v>
      </c>
      <c r="H8" s="15" t="s">
        <v>18</v>
      </c>
    </row>
    <row r="9" ht="15" spans="1:8">
      <c r="A9" s="11"/>
      <c r="B9" s="16" t="s">
        <v>19</v>
      </c>
      <c r="C9" s="14"/>
      <c r="D9" s="13">
        <v>1650</v>
      </c>
      <c r="E9" s="14">
        <v>6</v>
      </c>
      <c r="F9" s="12" t="s">
        <v>20</v>
      </c>
      <c r="G9" s="13">
        <f t="shared" si="0"/>
        <v>9900</v>
      </c>
      <c r="H9" s="15"/>
    </row>
    <row r="10" ht="15" spans="1:8">
      <c r="A10" s="11"/>
      <c r="B10" s="16" t="s">
        <v>21</v>
      </c>
      <c r="C10" s="14"/>
      <c r="D10" s="13">
        <v>1262.8</v>
      </c>
      <c r="E10" s="14">
        <v>1</v>
      </c>
      <c r="F10" s="12" t="s">
        <v>20</v>
      </c>
      <c r="G10" s="13">
        <f t="shared" si="0"/>
        <v>1262.8</v>
      </c>
      <c r="H10" s="15"/>
    </row>
    <row r="11" ht="15" spans="1:8">
      <c r="A11" s="11"/>
      <c r="B11" s="16" t="s">
        <v>22</v>
      </c>
      <c r="C11" s="14"/>
      <c r="D11" s="13">
        <v>9800</v>
      </c>
      <c r="E11" s="14">
        <v>1</v>
      </c>
      <c r="F11" s="12" t="s">
        <v>23</v>
      </c>
      <c r="G11" s="13">
        <f>D11*E11</f>
        <v>9800</v>
      </c>
      <c r="H11" s="17"/>
    </row>
    <row r="12" ht="15" spans="1:8">
      <c r="A12" s="11"/>
      <c r="B12" s="12" t="s">
        <v>24</v>
      </c>
      <c r="C12" s="14"/>
      <c r="D12" s="13">
        <v>300</v>
      </c>
      <c r="E12" s="14">
        <v>1</v>
      </c>
      <c r="F12" s="12" t="s">
        <v>25</v>
      </c>
      <c r="G12" s="13">
        <f>D12*E12</f>
        <v>300</v>
      </c>
      <c r="H12" s="17"/>
    </row>
    <row r="13" ht="15" spans="1:8">
      <c r="A13" s="11"/>
      <c r="B13" s="18" t="s">
        <v>26</v>
      </c>
      <c r="C13" s="19"/>
      <c r="D13" s="13">
        <v>500</v>
      </c>
      <c r="E13" s="14">
        <v>1</v>
      </c>
      <c r="F13" s="12" t="s">
        <v>27</v>
      </c>
      <c r="G13" s="13">
        <f>D13*E13</f>
        <v>500</v>
      </c>
      <c r="H13" s="17"/>
    </row>
    <row r="14" ht="15.75" spans="1:8">
      <c r="A14" s="20"/>
      <c r="B14" s="21" t="s">
        <v>28</v>
      </c>
      <c r="C14" s="21"/>
      <c r="D14" s="21"/>
      <c r="E14" s="21"/>
      <c r="F14" s="21"/>
      <c r="G14" s="22">
        <f>SUM(G8:G13)</f>
        <v>26762.8</v>
      </c>
      <c r="H14" s="23"/>
    </row>
    <row r="15" ht="15" spans="1:8">
      <c r="A15" s="24" t="s">
        <v>29</v>
      </c>
      <c r="B15" s="25"/>
      <c r="C15" s="25"/>
      <c r="D15" s="25"/>
      <c r="E15" s="25"/>
      <c r="F15" s="26"/>
      <c r="G15" s="13">
        <f>SUM(G14)</f>
        <v>26762.8</v>
      </c>
      <c r="H15" s="27"/>
    </row>
    <row r="16" ht="15" spans="1:8">
      <c r="A16" s="24" t="s">
        <v>30</v>
      </c>
      <c r="B16" s="25"/>
      <c r="C16" s="25"/>
      <c r="D16" s="25"/>
      <c r="E16" s="25"/>
      <c r="F16" s="26"/>
      <c r="G16" s="13">
        <f>G15*0.1</f>
        <v>2676.28</v>
      </c>
      <c r="H16" s="27"/>
    </row>
    <row r="17" ht="15" spans="1:8">
      <c r="A17" s="28" t="s">
        <v>31</v>
      </c>
      <c r="B17" s="29"/>
      <c r="C17" s="29"/>
      <c r="D17" s="29"/>
      <c r="E17" s="29"/>
      <c r="F17" s="30"/>
      <c r="G17" s="22">
        <f>SUM(G15:G16)</f>
        <v>29439.08</v>
      </c>
      <c r="H17" s="27"/>
    </row>
    <row r="19" spans="1:4">
      <c r="A19" s="31" t="s">
        <v>32</v>
      </c>
      <c r="D19" s="31" t="s">
        <v>33</v>
      </c>
    </row>
  </sheetData>
  <mergeCells count="18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C13"/>
    <mergeCell ref="B14:E14"/>
    <mergeCell ref="A15:F15"/>
    <mergeCell ref="A16:F16"/>
    <mergeCell ref="A17:F17"/>
    <mergeCell ref="A8:A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沈阳碧桂园玛丽蒂姆酒店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2019-11-05T05:49:32Z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