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60" windowHeight="1148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<sst xmlns="http://schemas.openxmlformats.org/spreadsheetml/2006/main" count="69">
  <si>
    <t>【借款报销单】</t>
  </si>
  <si>
    <t>团号：HMOA-190928-DBC621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</si>
  <si>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</si>
  <si>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</si>
  <si>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</si>
  <si>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</si>
  <si>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</si>
  <si>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</si>
  <si>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</si>
  <si>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</si>
  <si>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</si>
  <si>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</si>
  <si>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</si>
  <si>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</si>
  <si>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</si>
  <si>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</si>
  <si>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</si>
  <si>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</si>
  <si>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</si>
  <si>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</si>
  <si>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</si>
  <si>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</si>
  <si>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9.25请客户吃饭</t>
  </si>
  <si>
    <t>需有客户邮件确认，并抄送合规部。</t>
  </si>
  <si>
    <t>9.30请客户吃饭</t>
  </si>
  <si>
    <t>客户使用费用合计</t>
  </si>
  <si>
    <t>活动餐费</t>
  </si>
  <si>
    <t>2019年10.1餐饮</t>
  </si>
  <si>
    <t>需提供刷卡联、菜单（小票）</t>
  </si>
  <si>
    <t>2019.9.30餐饮</t>
  </si>
  <si>
    <t>2019.9.29餐饮</t>
  </si>
  <si>
    <t>2019.9.28餐饮</t>
  </si>
  <si>
    <t>2019.9.27餐饮</t>
  </si>
  <si>
    <t>活动餐费合计</t>
  </si>
  <si>
    <t>现地采买费用</t>
  </si>
  <si>
    <t>骰子</t>
  </si>
  <si>
    <t>桌布</t>
  </si>
  <si>
    <t>人偶制作</t>
  </si>
  <si>
    <t>叮当爸爸桌子及逗猫道具</t>
  </si>
  <si>
    <t>快递费用</t>
  </si>
  <si>
    <t>假树</t>
  </si>
  <si>
    <t>现地采买费用合计</t>
  </si>
  <si>
    <t>第三方人工工资</t>
  </si>
  <si>
    <t>设计费</t>
  </si>
  <si>
    <t xml:space="preserve">司机,导游不得直接付款,要使用地接间接付款
身份证复印件,收条,签字即可,每人超过800元/人,需要补票或交个人所得税。
</t>
  </si>
  <si>
    <t>兼职</t>
  </si>
  <si>
    <t>推文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</si>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</sst>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38" borderId="13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5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4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7"/>
  <sheetViews>
    <sheetView tabSelected="1" topLeftCell="A39" workbookViewId="0">
      <selection activeCell="C52" sqref="C52:C58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29" t="s">
        <v>1</v>
      </c>
      <c r="I4" s="29"/>
      <c r="J4" s="29" t="s">
        <v>2</v>
      </c>
    </row>
    <row r="5" customHeight="1" spans="8:10">
      <c r="H5" s="30"/>
      <c r="I5" s="30"/>
      <c r="J5" s="3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1">F15+G15</f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32">
        <v>350</v>
      </c>
      <c r="G17" s="32">
        <v>0</v>
      </c>
      <c r="H17" s="32">
        <f>F17+G17</f>
        <v>350</v>
      </c>
      <c r="I17" s="35" t="s">
        <v>22</v>
      </c>
      <c r="J17" s="40" t="s">
        <v>23</v>
      </c>
    </row>
    <row r="18" customHeight="1" spans="1:10">
      <c r="A18" s="10"/>
      <c r="B18" s="11"/>
      <c r="C18" s="12"/>
      <c r="D18" s="13"/>
      <c r="E18" s="12"/>
      <c r="F18" s="32">
        <v>362</v>
      </c>
      <c r="G18" s="32">
        <v>0</v>
      </c>
      <c r="H18" s="32">
        <f>F18+G18</f>
        <v>362</v>
      </c>
      <c r="I18" s="35" t="s">
        <v>24</v>
      </c>
      <c r="J18" s="41"/>
    </row>
    <row r="19" s="1" customFormat="1" customHeight="1" spans="1:10">
      <c r="A19" s="14"/>
      <c r="B19" s="15" t="s">
        <v>25</v>
      </c>
      <c r="C19" s="16">
        <f>SUM(C17)</f>
        <v>0</v>
      </c>
      <c r="D19" s="16">
        <f t="shared" ref="D19:E19" si="2">SUM(D17)</f>
        <v>0</v>
      </c>
      <c r="E19" s="16">
        <f t="shared" si="2"/>
        <v>0</v>
      </c>
      <c r="F19" s="16">
        <f>SUM(F17:F18)</f>
        <v>712</v>
      </c>
      <c r="G19" s="16">
        <f>SUM(G17:G18)</f>
        <v>0</v>
      </c>
      <c r="H19" s="16">
        <f>SUM(H17:H18)</f>
        <v>712</v>
      </c>
      <c r="I19" s="38"/>
      <c r="J19" s="42"/>
    </row>
    <row r="20" customHeight="1" spans="1:10">
      <c r="A20" s="10">
        <v>4</v>
      </c>
      <c r="B20" s="11" t="s">
        <v>26</v>
      </c>
      <c r="C20" s="12">
        <v>0</v>
      </c>
      <c r="D20" s="13"/>
      <c r="E20" s="12">
        <f>C20*D20</f>
        <v>0</v>
      </c>
      <c r="F20" s="32">
        <v>304.9</v>
      </c>
      <c r="G20" s="32">
        <v>0</v>
      </c>
      <c r="H20" s="32">
        <f>F20+G20</f>
        <v>304.9</v>
      </c>
      <c r="I20" s="35" t="s">
        <v>27</v>
      </c>
      <c r="J20" s="40" t="s">
        <v>28</v>
      </c>
    </row>
    <row r="21" customHeight="1" spans="1:10">
      <c r="A21" s="10"/>
      <c r="B21" s="11"/>
      <c r="C21" s="12"/>
      <c r="D21" s="13"/>
      <c r="E21" s="12"/>
      <c r="F21" s="32">
        <v>264.3</v>
      </c>
      <c r="G21" s="32">
        <v>0</v>
      </c>
      <c r="H21" s="32">
        <f t="shared" ref="H21:H26" si="3">F21+G21</f>
        <v>264.3</v>
      </c>
      <c r="I21" s="35" t="s">
        <v>29</v>
      </c>
      <c r="J21" s="41"/>
    </row>
    <row r="22" customHeight="1" spans="1:10">
      <c r="A22" s="10"/>
      <c r="B22" s="11"/>
      <c r="C22" s="12"/>
      <c r="D22" s="13"/>
      <c r="E22" s="12"/>
      <c r="F22" s="32">
        <v>338.9</v>
      </c>
      <c r="G22" s="32">
        <v>0</v>
      </c>
      <c r="H22" s="32">
        <f t="shared" si="3"/>
        <v>338.9</v>
      </c>
      <c r="I22" s="35" t="s">
        <v>30</v>
      </c>
      <c r="J22" s="41"/>
    </row>
    <row r="23" customHeight="1" spans="1:10">
      <c r="A23" s="10"/>
      <c r="B23" s="11"/>
      <c r="C23" s="12"/>
      <c r="D23" s="13"/>
      <c r="E23" s="12"/>
      <c r="F23" s="32">
        <v>251.7</v>
      </c>
      <c r="G23" s="32">
        <v>0</v>
      </c>
      <c r="H23" s="32">
        <f t="shared" si="3"/>
        <v>251.7</v>
      </c>
      <c r="I23" s="35" t="s">
        <v>31</v>
      </c>
      <c r="J23" s="41"/>
    </row>
    <row r="24" customHeight="1" spans="1:10">
      <c r="A24" s="10"/>
      <c r="B24" s="11"/>
      <c r="C24" s="12"/>
      <c r="D24" s="13"/>
      <c r="E24" s="12"/>
      <c r="F24" s="32">
        <v>88.9</v>
      </c>
      <c r="G24" s="32">
        <v>0</v>
      </c>
      <c r="H24" s="32">
        <f t="shared" si="3"/>
        <v>88.9</v>
      </c>
      <c r="I24" s="35" t="s">
        <v>31</v>
      </c>
      <c r="J24" s="41"/>
    </row>
    <row r="25" customHeight="1" spans="1:10">
      <c r="A25" s="10"/>
      <c r="B25" s="11"/>
      <c r="C25" s="12"/>
      <c r="D25" s="13"/>
      <c r="E25" s="12"/>
      <c r="F25" s="32">
        <v>193.7</v>
      </c>
      <c r="G25" s="32">
        <v>0</v>
      </c>
      <c r="H25" s="32">
        <f t="shared" si="3"/>
        <v>193.7</v>
      </c>
      <c r="I25" s="35" t="s">
        <v>31</v>
      </c>
      <c r="J25" s="41"/>
    </row>
    <row r="26" customHeight="1" spans="1:10">
      <c r="A26" s="10"/>
      <c r="B26" s="11"/>
      <c r="C26" s="12"/>
      <c r="D26" s="13"/>
      <c r="E26" s="12"/>
      <c r="F26" s="32">
        <v>61</v>
      </c>
      <c r="G26" s="32">
        <v>0</v>
      </c>
      <c r="H26" s="32">
        <f t="shared" si="3"/>
        <v>61</v>
      </c>
      <c r="I26" s="35" t="s">
        <v>32</v>
      </c>
      <c r="J26" s="41"/>
    </row>
    <row r="27" s="1" customFormat="1" customHeight="1" spans="1:10">
      <c r="A27" s="14"/>
      <c r="B27" s="15" t="s">
        <v>33</v>
      </c>
      <c r="C27" s="16">
        <f>SUM(C20)</f>
        <v>0</v>
      </c>
      <c r="D27" s="16">
        <f t="shared" ref="D27:E27" si="4">SUM(D20)</f>
        <v>0</v>
      </c>
      <c r="E27" s="16">
        <f t="shared" si="4"/>
        <v>0</v>
      </c>
      <c r="F27" s="16">
        <f>SUM(F20:F26)</f>
        <v>1503.4</v>
      </c>
      <c r="G27" s="16">
        <f>SUM(G20:G26)</f>
        <v>0</v>
      </c>
      <c r="H27" s="16">
        <f>SUM(H20:H26)</f>
        <v>1503.4</v>
      </c>
      <c r="I27" s="38"/>
      <c r="J27" s="42"/>
    </row>
    <row r="28" customHeight="1" spans="1:10">
      <c r="A28" s="23"/>
      <c r="B28" s="24" t="s">
        <v>34</v>
      </c>
      <c r="C28" s="25">
        <v>12000</v>
      </c>
      <c r="D28" s="23">
        <v>1</v>
      </c>
      <c r="E28" s="25">
        <v>12000</v>
      </c>
      <c r="F28" s="32">
        <v>100</v>
      </c>
      <c r="G28" s="32">
        <v>0</v>
      </c>
      <c r="H28" s="32">
        <f t="shared" ref="H28:H33" si="5">F28+G28</f>
        <v>100</v>
      </c>
      <c r="I28" s="43" t="s">
        <v>35</v>
      </c>
      <c r="J28" s="37"/>
    </row>
    <row r="29" customHeight="1" spans="1:10">
      <c r="A29" s="23"/>
      <c r="B29" s="24"/>
      <c r="C29" s="25"/>
      <c r="D29" s="23"/>
      <c r="E29" s="25"/>
      <c r="F29" s="32">
        <v>1380</v>
      </c>
      <c r="G29" s="32">
        <v>0</v>
      </c>
      <c r="H29" s="32">
        <f t="shared" si="5"/>
        <v>1380</v>
      </c>
      <c r="I29" s="43" t="s">
        <v>36</v>
      </c>
      <c r="J29" s="37"/>
    </row>
    <row r="30" customHeight="1" spans="1:10">
      <c r="A30" s="23"/>
      <c r="B30" s="24"/>
      <c r="C30" s="25"/>
      <c r="D30" s="23"/>
      <c r="E30" s="25"/>
      <c r="F30" s="32">
        <v>4000</v>
      </c>
      <c r="G30" s="32">
        <v>0</v>
      </c>
      <c r="H30" s="32">
        <f t="shared" si="5"/>
        <v>4000</v>
      </c>
      <c r="I30" s="44" t="s">
        <v>37</v>
      </c>
      <c r="J30" s="37"/>
    </row>
    <row r="31" customHeight="1" spans="1:10">
      <c r="A31" s="23"/>
      <c r="B31" s="24"/>
      <c r="C31" s="25"/>
      <c r="D31" s="23"/>
      <c r="E31" s="25"/>
      <c r="F31" s="32">
        <v>1043</v>
      </c>
      <c r="G31" s="32">
        <v>0</v>
      </c>
      <c r="H31" s="32">
        <f t="shared" si="5"/>
        <v>1043</v>
      </c>
      <c r="I31" s="43" t="s">
        <v>38</v>
      </c>
      <c r="J31" s="37"/>
    </row>
    <row r="32" customFormat="1" customHeight="1" spans="1:10">
      <c r="A32" s="23"/>
      <c r="B32" s="24"/>
      <c r="C32" s="25"/>
      <c r="D32" s="23"/>
      <c r="E32" s="25"/>
      <c r="F32" s="32">
        <v>1062</v>
      </c>
      <c r="G32" s="32">
        <v>0</v>
      </c>
      <c r="H32" s="32">
        <f t="shared" si="5"/>
        <v>1062</v>
      </c>
      <c r="I32" s="43" t="s">
        <v>39</v>
      </c>
      <c r="J32" s="37"/>
    </row>
    <row r="33" customFormat="1" customHeight="1" spans="1:10">
      <c r="A33" s="20"/>
      <c r="B33" s="21"/>
      <c r="C33" s="22"/>
      <c r="D33" s="20"/>
      <c r="E33" s="22"/>
      <c r="F33" s="32">
        <v>3100</v>
      </c>
      <c r="G33" s="32">
        <v>0</v>
      </c>
      <c r="H33" s="32">
        <f t="shared" si="5"/>
        <v>3100</v>
      </c>
      <c r="I33" s="43" t="s">
        <v>40</v>
      </c>
      <c r="J33" s="37"/>
    </row>
    <row r="34" s="1" customFormat="1" customHeight="1" spans="1:10">
      <c r="A34" s="14"/>
      <c r="B34" s="15" t="s">
        <v>41</v>
      </c>
      <c r="C34" s="16">
        <f>C28</f>
        <v>12000</v>
      </c>
      <c r="D34" s="16">
        <v>1</v>
      </c>
      <c r="E34" s="16">
        <f>E28</f>
        <v>12000</v>
      </c>
      <c r="F34" s="16">
        <f>SUM(F28:F33)</f>
        <v>10685</v>
      </c>
      <c r="G34" s="16">
        <f>SUM(G28:G28)</f>
        <v>0</v>
      </c>
      <c r="H34" s="16">
        <f>SUM(H28:H33)</f>
        <v>10685</v>
      </c>
      <c r="I34" s="38"/>
      <c r="J34" s="39"/>
    </row>
    <row r="35" customHeight="1" spans="1:10">
      <c r="A35" s="10">
        <v>6</v>
      </c>
      <c r="B35" s="11" t="s">
        <v>42</v>
      </c>
      <c r="C35" s="12">
        <v>15000</v>
      </c>
      <c r="D35" s="13">
        <v>1</v>
      </c>
      <c r="E35" s="12">
        <v>15000</v>
      </c>
      <c r="F35" s="32">
        <v>11340</v>
      </c>
      <c r="G35" s="32">
        <v>0</v>
      </c>
      <c r="H35" s="32">
        <f t="shared" ref="H35:H38" si="6">F35+G35</f>
        <v>11340</v>
      </c>
      <c r="I35" s="43" t="s">
        <v>43</v>
      </c>
      <c r="J35" s="36" t="s">
        <v>44</v>
      </c>
    </row>
    <row r="36" customHeight="1" spans="1:10">
      <c r="A36" s="10"/>
      <c r="B36" s="11"/>
      <c r="C36" s="12"/>
      <c r="D36" s="13"/>
      <c r="E36" s="12"/>
      <c r="F36" s="32">
        <v>5040</v>
      </c>
      <c r="G36" s="32">
        <v>0</v>
      </c>
      <c r="H36" s="32">
        <f t="shared" si="6"/>
        <v>5040</v>
      </c>
      <c r="I36" s="43" t="s">
        <v>45</v>
      </c>
      <c r="J36" s="41"/>
    </row>
    <row r="37" customHeight="1" spans="1:10">
      <c r="A37" s="10"/>
      <c r="B37" s="11"/>
      <c r="C37" s="12"/>
      <c r="D37" s="13"/>
      <c r="E37" s="12"/>
      <c r="F37" s="32">
        <v>800</v>
      </c>
      <c r="G37" s="32">
        <v>0</v>
      </c>
      <c r="H37" s="32">
        <f t="shared" si="6"/>
        <v>800</v>
      </c>
      <c r="I37" s="43" t="s">
        <v>46</v>
      </c>
      <c r="J37" s="41"/>
    </row>
    <row r="38" customHeight="1" spans="1:10">
      <c r="A38" s="10"/>
      <c r="B38" s="11"/>
      <c r="C38" s="12"/>
      <c r="D38" s="13"/>
      <c r="E38" s="12"/>
      <c r="F38" s="33">
        <v>0</v>
      </c>
      <c r="G38" s="33">
        <v>0</v>
      </c>
      <c r="H38" s="33">
        <f t="shared" si="6"/>
        <v>0</v>
      </c>
      <c r="I38" s="35"/>
      <c r="J38" s="41"/>
    </row>
    <row r="39" s="1" customFormat="1" customHeight="1" spans="1:10">
      <c r="A39" s="14"/>
      <c r="B39" s="15" t="s">
        <v>47</v>
      </c>
      <c r="C39" s="16">
        <f>SUM(C35)</f>
        <v>15000</v>
      </c>
      <c r="D39" s="16">
        <v>1</v>
      </c>
      <c r="E39" s="16">
        <f t="shared" ref="D39:E39" si="7">SUM(E35)</f>
        <v>15000</v>
      </c>
      <c r="F39" s="16">
        <f>SUM(F35:F38)</f>
        <v>17180</v>
      </c>
      <c r="G39" s="16">
        <f t="shared" ref="G39:H39" si="8">SUM(G35:G38)</f>
        <v>0</v>
      </c>
      <c r="H39" s="16">
        <f t="shared" si="8"/>
        <v>17180</v>
      </c>
      <c r="I39" s="38"/>
      <c r="J39" s="42"/>
    </row>
    <row r="40" customHeight="1" spans="1:10">
      <c r="A40" s="10">
        <v>7</v>
      </c>
      <c r="B40" s="11" t="s">
        <v>48</v>
      </c>
      <c r="C40" s="12">
        <v>0</v>
      </c>
      <c r="D40" s="13"/>
      <c r="E40" s="12">
        <f t="shared" ref="E34:E52" si="9">C40*D40</f>
        <v>0</v>
      </c>
      <c r="F40" s="12">
        <v>0</v>
      </c>
      <c r="G40" s="12">
        <v>0</v>
      </c>
      <c r="H40" s="12">
        <f t="shared" ref="H34:H52" si="10">F40+G40</f>
        <v>0</v>
      </c>
      <c r="I40" s="35"/>
      <c r="J40" s="45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10"/>
        <v>0</v>
      </c>
      <c r="I41" s="35"/>
      <c r="J41" s="46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35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0"/>
        <v>0</v>
      </c>
      <c r="I43" s="35"/>
      <c r="J43" s="46"/>
    </row>
    <row r="44" s="1" customFormat="1" customHeight="1" spans="1:10">
      <c r="A44" s="14"/>
      <c r="B44" s="15" t="s">
        <v>49</v>
      </c>
      <c r="C44" s="16">
        <f>SUM(C40)</f>
        <v>0</v>
      </c>
      <c r="D44" s="16">
        <f t="shared" ref="D44:E44" si="11">SUM(D40)</f>
        <v>0</v>
      </c>
      <c r="E44" s="16">
        <f t="shared" si="11"/>
        <v>0</v>
      </c>
      <c r="F44" s="16">
        <f>SUM(F40:F43)</f>
        <v>0</v>
      </c>
      <c r="G44" s="16">
        <f t="shared" ref="G44:H44" si="12">SUM(G40:G43)</f>
        <v>0</v>
      </c>
      <c r="H44" s="16">
        <f t="shared" si="12"/>
        <v>0</v>
      </c>
      <c r="I44" s="38"/>
      <c r="J44" s="47"/>
    </row>
    <row r="45" customHeight="1" spans="1:10">
      <c r="A45" s="10">
        <v>8</v>
      </c>
      <c r="B45" s="11" t="s">
        <v>50</v>
      </c>
      <c r="C45" s="12">
        <v>0</v>
      </c>
      <c r="D45" s="13"/>
      <c r="E45" s="12">
        <f t="shared" si="9"/>
        <v>0</v>
      </c>
      <c r="F45" s="12">
        <v>0</v>
      </c>
      <c r="G45" s="12">
        <v>0</v>
      </c>
      <c r="H45" s="12">
        <f t="shared" si="10"/>
        <v>0</v>
      </c>
      <c r="I45" s="35"/>
      <c r="J45" s="40" t="s">
        <v>51</v>
      </c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10"/>
        <v>0</v>
      </c>
      <c r="I46" s="35"/>
      <c r="J46" s="41"/>
    </row>
    <row r="47" s="1" customFormat="1" customHeight="1" spans="1:10">
      <c r="A47" s="14"/>
      <c r="B47" s="15" t="s">
        <v>52</v>
      </c>
      <c r="C47" s="16">
        <f>SUM(C45)</f>
        <v>0</v>
      </c>
      <c r="D47" s="16">
        <f t="shared" ref="D47:E47" si="13">SUM(D45)</f>
        <v>0</v>
      </c>
      <c r="E47" s="16">
        <f t="shared" si="13"/>
        <v>0</v>
      </c>
      <c r="F47" s="16">
        <f>SUM(F45:F46)</f>
        <v>0</v>
      </c>
      <c r="G47" s="16">
        <f t="shared" ref="G47:H47" si="14">SUM(G45:G46)</f>
        <v>0</v>
      </c>
      <c r="H47" s="16">
        <f t="shared" si="14"/>
        <v>0</v>
      </c>
      <c r="I47" s="38"/>
      <c r="J47" s="42"/>
    </row>
    <row r="48" customHeight="1" spans="1:10">
      <c r="A48" s="10">
        <v>9</v>
      </c>
      <c r="B48" s="11" t="s">
        <v>53</v>
      </c>
      <c r="C48" s="12">
        <v>0</v>
      </c>
      <c r="D48" s="13"/>
      <c r="E48" s="12">
        <f t="shared" si="9"/>
        <v>0</v>
      </c>
      <c r="F48" s="12">
        <v>0</v>
      </c>
      <c r="G48" s="12">
        <v>0</v>
      </c>
      <c r="H48" s="12">
        <f t="shared" si="10"/>
        <v>0</v>
      </c>
      <c r="I48" s="35"/>
      <c r="J48" s="36" t="s">
        <v>54</v>
      </c>
    </row>
    <row r="49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10"/>
        <v>0</v>
      </c>
      <c r="I49" s="35"/>
      <c r="J49" s="37"/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0"/>
        <v>0</v>
      </c>
      <c r="I50" s="35"/>
      <c r="J50" s="37"/>
    </row>
    <row r="51" s="1" customFormat="1" customHeight="1" spans="1:10">
      <c r="A51" s="14"/>
      <c r="B51" s="15" t="s">
        <v>55</v>
      </c>
      <c r="C51" s="16">
        <f>SUM(C48)</f>
        <v>0</v>
      </c>
      <c r="D51" s="16">
        <f t="shared" ref="D51:E51" si="15">SUM(D48)</f>
        <v>0</v>
      </c>
      <c r="E51" s="16">
        <f t="shared" si="15"/>
        <v>0</v>
      </c>
      <c r="F51" s="16">
        <f>SUM(F48:F50)</f>
        <v>0</v>
      </c>
      <c r="G51" s="16">
        <f t="shared" ref="G51:H51" si="16">SUM(G48:G50)</f>
        <v>0</v>
      </c>
      <c r="H51" s="16">
        <f t="shared" si="16"/>
        <v>0</v>
      </c>
      <c r="I51" s="38"/>
      <c r="J51" s="39"/>
    </row>
    <row r="52" customHeight="1" spans="1:10">
      <c r="A52" s="17">
        <v>10</v>
      </c>
      <c r="B52" s="11" t="s">
        <v>56</v>
      </c>
      <c r="C52" s="12">
        <v>0</v>
      </c>
      <c r="D52" s="13"/>
      <c r="E52" s="12">
        <f t="shared" si="9"/>
        <v>0</v>
      </c>
      <c r="F52" s="12">
        <v>0</v>
      </c>
      <c r="G52" s="12">
        <v>0</v>
      </c>
      <c r="H52" s="12">
        <f t="shared" si="10"/>
        <v>0</v>
      </c>
      <c r="I52" s="35"/>
      <c r="J52" s="45"/>
    </row>
    <row r="53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ref="H53:H58" si="17">F53+G53</f>
        <v>0</v>
      </c>
      <c r="I53" s="35"/>
      <c r="J53" s="46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7"/>
        <v>0</v>
      </c>
      <c r="I54" s="35"/>
      <c r="J54" s="46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7"/>
        <v>0</v>
      </c>
      <c r="I55" s="35"/>
      <c r="J55" s="46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7"/>
        <v>0</v>
      </c>
      <c r="I56" s="35"/>
      <c r="J56" s="46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7"/>
        <v>0</v>
      </c>
      <c r="I57" s="35"/>
      <c r="J57" s="46"/>
    </row>
    <row r="58" customHeight="1" spans="1:10">
      <c r="A58" s="20"/>
      <c r="B58" s="11"/>
      <c r="C58" s="12"/>
      <c r="D58" s="13"/>
      <c r="E58" s="12"/>
      <c r="F58" s="12">
        <v>0</v>
      </c>
      <c r="G58" s="12">
        <v>0</v>
      </c>
      <c r="H58" s="12">
        <f t="shared" si="17"/>
        <v>0</v>
      </c>
      <c r="I58" s="35"/>
      <c r="J58" s="46"/>
    </row>
    <row r="59" s="1" customFormat="1" customHeight="1" spans="1:10">
      <c r="A59" s="14"/>
      <c r="B59" s="15" t="s">
        <v>57</v>
      </c>
      <c r="C59" s="16">
        <f>SUM(C52)</f>
        <v>0</v>
      </c>
      <c r="D59" s="16">
        <f t="shared" ref="D59:E59" si="18">SUM(D52)</f>
        <v>0</v>
      </c>
      <c r="E59" s="16">
        <f t="shared" si="18"/>
        <v>0</v>
      </c>
      <c r="F59" s="16">
        <f>SUM(F52:F58)</f>
        <v>0</v>
      </c>
      <c r="G59" s="16">
        <f t="shared" ref="G59:H59" si="19">SUM(G52:G58)</f>
        <v>0</v>
      </c>
      <c r="H59" s="16">
        <f t="shared" si="19"/>
        <v>0</v>
      </c>
      <c r="I59" s="38"/>
      <c r="J59" s="47"/>
    </row>
    <row r="60" customHeight="1" spans="1:10">
      <c r="A60" s="14"/>
      <c r="B60" s="15" t="s">
        <v>58</v>
      </c>
      <c r="C60" s="16">
        <f t="shared" ref="C60:H60" si="20">SUM(C59,C51,C47,C44,C39,C34,C27,C19,C16,C13)</f>
        <v>27000</v>
      </c>
      <c r="D60" s="16">
        <f t="shared" si="20"/>
        <v>2</v>
      </c>
      <c r="E60" s="16">
        <f t="shared" si="20"/>
        <v>27000</v>
      </c>
      <c r="F60" s="16">
        <f t="shared" si="20"/>
        <v>30080.4</v>
      </c>
      <c r="G60" s="16">
        <f t="shared" si="20"/>
        <v>0</v>
      </c>
      <c r="H60" s="16">
        <f t="shared" si="20"/>
        <v>30080.4</v>
      </c>
      <c r="I60" s="38"/>
      <c r="J60" s="48"/>
    </row>
    <row r="64" customHeight="1" spans="1:9">
      <c r="A64" s="26" t="s">
        <v>59</v>
      </c>
      <c r="B64" s="27"/>
      <c r="C64" s="28" t="s">
        <v>60</v>
      </c>
      <c r="D64" s="28"/>
      <c r="E64" s="28" t="s">
        <v>61</v>
      </c>
      <c r="F64" s="28"/>
      <c r="G64" s="28" t="s">
        <v>62</v>
      </c>
      <c r="H64" s="28"/>
      <c r="I64" s="49" t="s">
        <v>63</v>
      </c>
    </row>
    <row r="65" customHeight="1" spans="1:9">
      <c r="A65" s="50">
        <f>E60</f>
        <v>27000</v>
      </c>
      <c r="B65" s="51"/>
      <c r="C65" s="51">
        <f>H60</f>
        <v>30080.4</v>
      </c>
      <c r="D65" s="51"/>
      <c r="E65" s="51">
        <f>F60</f>
        <v>30080.4</v>
      </c>
      <c r="F65" s="51"/>
      <c r="G65" s="51">
        <f>G60</f>
        <v>0</v>
      </c>
      <c r="H65" s="51"/>
      <c r="I65" s="55">
        <f>A65-C65</f>
        <v>-3080.4</v>
      </c>
    </row>
    <row r="67" customHeight="1" spans="1:9">
      <c r="A67" s="52" t="s">
        <v>64</v>
      </c>
      <c r="B67" s="53" t="s">
        <v>65</v>
      </c>
      <c r="C67" s="54" t="s">
        <v>66</v>
      </c>
      <c r="D67" s="52"/>
      <c r="E67" s="52" t="s">
        <v>67</v>
      </c>
      <c r="F67" s="52"/>
      <c r="G67" s="52" t="s">
        <v>68</v>
      </c>
      <c r="H67" s="52"/>
      <c r="I67" s="53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2014-04-16T16:52:00Z</dcterms:created>
  <cp:lastPrinted>2017-09-07T13:53:00Z</cp:lastPrinted>
  <dcterms:modified xsi:type="dcterms:W3CDTF">2019-12-04T19:01:35Z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2052-1.7.0.2619</vt:lpwstr>
  </property>
</Properties>
</file>