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绍兴Vday凯迪拉克发布会\"/>
    </mc:Choice>
  </mc:AlternateContent>
  <xr:revisionPtr revIDLastSave="0" documentId="13_ncr:1_{9874A2BF-2E1A-4E96-BABC-A5F4231C404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H39" i="3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41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<sst xmlns="http://schemas.openxmlformats.org/spreadsheetml/2006/main" count="57" uniqueCount="56">
  <si>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</si>
  <si>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</si>
  <si>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</si>
  <si>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</si>
  <si>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</si>
  <si>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</si>
  <si>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</si>
  <si>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</si>
  <si>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</si>
  <si>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</si>
  <si>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</si>
  <si>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</si>
  <si>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</si>
  <si>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</si>
  <si>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</si>
  <si>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</si>
  <si>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</si>
  <si>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</si>
  <si>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</si>
  <si>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</si>
  <si>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</si>
  <si>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</si>
  <si>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</si>
  <si>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</si>
  <si>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</si>
  <si>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</si>
  <si>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</si>
  <si>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</si>
  <si>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</si>
  <si>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</si>
  <si>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</si>
  <si>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</si>
  <si>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</si>
  <si>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</si>
  <si>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</si>
  <si>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</si>
  <si>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</si>
  <si>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</si>
  <si>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</si>
  <si>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</si>
  <si>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</si>
  <si>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</si>
  <si>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</si>
  <si>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</si>
  <si>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</si>
  <si>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</si>
  <si>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</si>
  <si>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</si>
  <si>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</si>
  <si>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</si>
  <si>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</si>
  <si>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</si>
  <si>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</si>
  <si>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团号：HMEA-250303-SXY200</t>
    <phoneticPr fontId="9" type="noConversion"/>
  </si>
  <si>
    <t>快递费</t>
    <phoneticPr fontId="9" type="noConversion"/>
  </si>
  <si>
    <t>大巴车零食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</si>
</sst>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55" zoomScale="80" zoomScaleNormal="80" workbookViewId="0">
      <selection activeCell="H41" sqref="H4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39" t="s">
        <v>53</v>
      </c>
      <c r="I4" s="39"/>
      <c r="J4" s="39" t="s">
        <v>50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51" t="s">
        <v>1</v>
      </c>
      <c r="B6" s="41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1" t="s">
        <v>5</v>
      </c>
    </row>
    <row r="7" spans="1:12" ht="21" customHeight="1" x14ac:dyDescent="0.25">
      <c r="A7" s="51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52">
        <v>1</v>
      </c>
      <c r="B8" s="53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52"/>
      <c r="B9" s="53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52"/>
      <c r="B10" s="53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52"/>
      <c r="B11" s="53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52"/>
      <c r="B12" s="53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52"/>
      <c r="B13" s="53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52"/>
      <c r="B14" s="53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52"/>
      <c r="B15" s="53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6">
        <v>0</v>
      </c>
      <c r="D17" s="26"/>
      <c r="E17" s="46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7"/>
      <c r="D18" s="28"/>
      <c r="E18" s="47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52">
        <v>3</v>
      </c>
      <c r="B20" s="53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52"/>
      <c r="B21" s="53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52"/>
      <c r="B22" s="53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52"/>
      <c r="B23" s="53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52"/>
      <c r="B24" s="53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52"/>
      <c r="B25" s="53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52"/>
      <c r="B26" s="53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52"/>
      <c r="B27" s="53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51</v>
      </c>
      <c r="C29" s="46">
        <v>0</v>
      </c>
      <c r="D29" s="26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8"/>
      <c r="D30" s="27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8"/>
      <c r="D31" s="27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8"/>
      <c r="D32" s="27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8"/>
      <c r="D33" s="27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8"/>
      <c r="D34" s="27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8"/>
      <c r="D35" s="27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7"/>
      <c r="D36" s="28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>
        <v>0</v>
      </c>
      <c r="F38" s="8">
        <v>994.01</v>
      </c>
      <c r="G38" s="8">
        <v>994.01</v>
      </c>
      <c r="H38" s="8">
        <f>G38</f>
        <v>994.01</v>
      </c>
      <c r="I38" s="20" t="s">
        <v>55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22">
        <v>464</v>
      </c>
      <c r="G39" s="22">
        <v>464</v>
      </c>
      <c r="H39" s="22">
        <f>G39</f>
        <v>464</v>
      </c>
      <c r="I39" s="20" t="s">
        <v>54</v>
      </c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19</v>
      </c>
      <c r="G40" s="8">
        <v>19</v>
      </c>
      <c r="H40" s="8">
        <f>F40</f>
        <v>19</v>
      </c>
      <c r="I40" s="20" t="s">
        <v>54</v>
      </c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ref="H40:H63" si="8">F41+G41</f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1477.01</v>
      </c>
      <c r="G47" s="11">
        <f>SUM(G38:G46)</f>
        <v>1477.01</v>
      </c>
      <c r="H47" s="11">
        <f>SUM(H38:H46)</f>
        <v>1477.01</v>
      </c>
      <c r="I47" s="14"/>
      <c r="J47" s="32"/>
    </row>
    <row r="48" spans="1:10" ht="21" customHeight="1" x14ac:dyDescent="0.25">
      <c r="A48" s="52">
        <v>6</v>
      </c>
      <c r="B48" s="53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52"/>
      <c r="B49" s="53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52"/>
      <c r="B50" s="53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52"/>
      <c r="B51" s="53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52">
        <v>7</v>
      </c>
      <c r="B53" s="53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52"/>
      <c r="B54" s="53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52"/>
      <c r="B55" s="53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52"/>
      <c r="B56" s="53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52">
        <v>8</v>
      </c>
      <c r="B58" s="53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52"/>
      <c r="B59" s="53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52">
        <v>9</v>
      </c>
      <c r="B61" s="53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52"/>
      <c r="B62" s="53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52"/>
      <c r="B63" s="53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3" t="s">
        <v>38</v>
      </c>
      <c r="C65" s="29">
        <v>0</v>
      </c>
      <c r="D65" s="42"/>
      <c r="E65" s="29">
        <f t="shared" si="6"/>
        <v>0</v>
      </c>
      <c r="F65" s="8"/>
      <c r="G65" s="8"/>
      <c r="H65" s="8"/>
      <c r="I65" s="20"/>
      <c r="J65" s="33"/>
    </row>
    <row r="66" spans="1:10" ht="21" customHeight="1" x14ac:dyDescent="0.25">
      <c r="A66" s="27"/>
      <c r="B66" s="53"/>
      <c r="C66" s="29"/>
      <c r="D66" s="42"/>
      <c r="E66" s="29"/>
      <c r="F66" s="8">
        <v>0</v>
      </c>
      <c r="G66" s="8">
        <v>0</v>
      </c>
      <c r="H66" s="8">
        <f t="shared" ref="H66:H71" si="17">F66+G66</f>
        <v>0</v>
      </c>
      <c r="I66" s="20"/>
      <c r="J66" s="34"/>
    </row>
    <row r="67" spans="1:10" ht="21" customHeight="1" x14ac:dyDescent="0.25">
      <c r="A67" s="27"/>
      <c r="B67" s="53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3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3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3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3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3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3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1477.01</v>
      </c>
      <c r="G75" s="11">
        <f>SUM(G74,G64,G60,G57,G52,G47,G37,G28,G19,G16)</f>
        <v>1477.01</v>
      </c>
      <c r="H75" s="11">
        <f>SUM(H74,H64,H60,H57,H52,H47,H37,H28,H19,H16)</f>
        <v>1477.01</v>
      </c>
      <c r="I75" s="14"/>
      <c r="J75" s="15"/>
    </row>
    <row r="79" spans="1:10" ht="21" customHeight="1" x14ac:dyDescent="0.25">
      <c r="A79" s="57" t="s">
        <v>41</v>
      </c>
      <c r="B79" s="58"/>
      <c r="C79" s="59" t="s">
        <v>42</v>
      </c>
      <c r="D79" s="59"/>
      <c r="E79" s="59" t="s">
        <v>43</v>
      </c>
      <c r="F79" s="59"/>
      <c r="G79" s="59" t="s">
        <v>44</v>
      </c>
      <c r="H79" s="59"/>
      <c r="I79" s="16" t="s">
        <v>45</v>
      </c>
    </row>
    <row r="80" spans="1:10" ht="21" customHeight="1" x14ac:dyDescent="0.25">
      <c r="A80" s="49">
        <f>C75</f>
        <v>0</v>
      </c>
      <c r="B80" s="50"/>
      <c r="C80" s="50">
        <f>H75</f>
        <v>1477.01</v>
      </c>
      <c r="D80" s="50"/>
      <c r="E80" s="50">
        <f>F75</f>
        <v>1477.01</v>
      </c>
      <c r="F80" s="50"/>
      <c r="G80" s="50">
        <f>G75</f>
        <v>1477.01</v>
      </c>
      <c r="H80" s="50"/>
      <c r="I80" s="17">
        <f>A80-C80</f>
        <v>-1477.01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2025-03-04T03:52:37Z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